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 activeTab="7"/>
  </bookViews>
  <sheets>
    <sheet name="титул" sheetId="1" r:id="rId1"/>
    <sheet name="1.1_1.2" sheetId="2" r:id="rId2"/>
    <sheet name="1.3." sheetId="3" r:id="rId3"/>
    <sheet name="1.4." sheetId="4" r:id="rId4"/>
    <sheet name="1.5." sheetId="5" r:id="rId5"/>
    <sheet name="1.6." sheetId="6" r:id="rId6"/>
    <sheet name="1.7." sheetId="7" r:id="rId7"/>
    <sheet name="1.8." sheetId="8" r:id="rId8"/>
    <sheet name="1.9." sheetId="9" r:id="rId9"/>
    <sheet name="2.1." sheetId="10" r:id="rId10"/>
    <sheet name="2.2." sheetId="11" r:id="rId11"/>
    <sheet name="2.3._2.4." sheetId="12" r:id="rId12"/>
    <sheet name="2.5." sheetId="13" r:id="rId13"/>
    <sheet name="2.6." sheetId="14" r:id="rId14"/>
    <sheet name="2.7." sheetId="15" r:id="rId15"/>
  </sheets>
  <definedNames>
    <definedName name="_xlnm.Print_Area" localSheetId="2">'1.3.'!$A$1:$L$40</definedName>
    <definedName name="_xlnm.Print_Area" localSheetId="3">'1.4.'!$A$1:$CX$26</definedName>
    <definedName name="_xlnm.Print_Area" localSheetId="5">'1.6.'!$A$1:$DU$16</definedName>
    <definedName name="_xlnm.Print_Area" localSheetId="7">'1.8.'!$A$1:$N$64</definedName>
    <definedName name="_xlnm.Print_Area" localSheetId="9">'2.1.'!$A$1:$DZ$33</definedName>
    <definedName name="_xlnm.Print_Area" localSheetId="12">'2.5.'!$A$1:$ET$59</definedName>
    <definedName name="_xlnm.Print_Area" localSheetId="14">'2.7.'!$A$1:$G$28</definedName>
    <definedName name="_xlnm.Print_Area" localSheetId="0">титул!$A$1:$D$15</definedName>
  </definedNames>
  <calcPr calcId="145621"/>
</workbook>
</file>

<file path=xl/calcChain.xml><?xml version="1.0" encoding="utf-8"?>
<calcChain xmlns="http://schemas.openxmlformats.org/spreadsheetml/2006/main">
  <c r="C70" i="14" l="1"/>
  <c r="C75" i="14" s="1"/>
  <c r="L51" i="8"/>
  <c r="K51" i="8"/>
  <c r="J51" i="8"/>
  <c r="I51" i="8"/>
  <c r="C45" i="8"/>
  <c r="I44" i="8"/>
  <c r="I43" i="8"/>
  <c r="I42" i="8"/>
  <c r="I41" i="8"/>
  <c r="I40" i="8"/>
  <c r="I39" i="8"/>
  <c r="I38" i="8"/>
  <c r="I37" i="8"/>
  <c r="I36" i="8"/>
  <c r="I35" i="8"/>
  <c r="AX22" i="4"/>
  <c r="BO20" i="4"/>
  <c r="BO19" i="4"/>
  <c r="BO17" i="4"/>
  <c r="BO16" i="4"/>
  <c r="BO15" i="4"/>
  <c r="BO14" i="4"/>
  <c r="G97" i="2"/>
  <c r="C79" i="2"/>
  <c r="D79" i="2" s="1"/>
  <c r="C78" i="2"/>
  <c r="C77" i="2"/>
  <c r="Q76" i="2"/>
  <c r="C76" i="2"/>
  <c r="Q75" i="2"/>
  <c r="C75" i="2"/>
  <c r="Q74" i="2"/>
  <c r="C74" i="2"/>
  <c r="Q72" i="2"/>
  <c r="C72" i="2"/>
  <c r="Q69" i="2"/>
  <c r="Q68" i="2" s="1"/>
  <c r="Q97" i="2" s="1"/>
  <c r="C69" i="2"/>
  <c r="D69" i="2" s="1"/>
  <c r="O68" i="2"/>
  <c r="O97" i="2" s="1"/>
  <c r="G68" i="2"/>
  <c r="E68" i="2"/>
  <c r="C68" i="2" s="1"/>
  <c r="Q67" i="2"/>
  <c r="C67" i="2"/>
  <c r="D67" i="2" s="1"/>
  <c r="Q66" i="2"/>
  <c r="C66" i="2"/>
  <c r="C97" i="2" s="1"/>
  <c r="D56" i="2"/>
  <c r="E39" i="2"/>
  <c r="E34" i="2"/>
  <c r="E31" i="2"/>
  <c r="D31" i="2"/>
  <c r="C31" i="2"/>
  <c r="C56" i="2" s="1"/>
  <c r="E21" i="2"/>
  <c r="E19" i="2"/>
  <c r="F21" i="2" l="1"/>
  <c r="F34" i="2"/>
  <c r="F19" i="2"/>
  <c r="F31" i="2"/>
  <c r="F50" i="2"/>
  <c r="F39" i="2"/>
  <c r="F76" i="2"/>
  <c r="P72" i="2"/>
  <c r="D76" i="2"/>
  <c r="D74" i="2"/>
  <c r="P75" i="2"/>
  <c r="R75" i="2" s="1"/>
  <c r="F72" i="2"/>
  <c r="H68" i="2"/>
  <c r="P76" i="2"/>
  <c r="R76" i="2" s="1"/>
  <c r="F75" i="2"/>
  <c r="P69" i="2"/>
  <c r="R69" i="2" s="1"/>
  <c r="H67" i="2"/>
  <c r="F66" i="2"/>
  <c r="F74" i="2"/>
  <c r="P67" i="2"/>
  <c r="R67" i="2" s="1"/>
  <c r="H66" i="2"/>
  <c r="H76" i="2"/>
  <c r="P74" i="2"/>
  <c r="R74" i="2" s="1"/>
  <c r="F69" i="2"/>
  <c r="F67" i="2"/>
  <c r="P66" i="2"/>
  <c r="R66" i="2" s="1"/>
  <c r="H97" i="2"/>
  <c r="P78" i="2"/>
  <c r="P97" i="2"/>
  <c r="R97" i="2" s="1"/>
  <c r="D68" i="2"/>
  <c r="D72" i="2"/>
  <c r="D75" i="2"/>
  <c r="D66" i="2"/>
  <c r="F68" i="2"/>
  <c r="P68" i="2"/>
  <c r="E97" i="2"/>
  <c r="F79" i="2" l="1"/>
  <c r="F97" i="2"/>
  <c r="F78" i="2"/>
</calcChain>
</file>

<file path=xl/sharedStrings.xml><?xml version="1.0" encoding="utf-8"?>
<sst xmlns="http://schemas.openxmlformats.org/spreadsheetml/2006/main" count="1044" uniqueCount="571">
  <si>
    <t xml:space="preserve">  Приложение
к Порядку составления и утверждения
 отчета о результатах деятельности
 государственного автономного учреждения,
 подведомственного Управлению ветеринарии
 Тюменской области, и об использовании
 закрепленного за ним государственного имущества</t>
  </si>
  <si>
    <t>Отчет о результатах деятельности ГАУ ТО "Викуловский ветцентр",   и об использовании закрепленного за ним государственного имущества  за 2025 год</t>
  </si>
  <si>
    <t>Наименование органа, осуществляющего функции и полномочия учредителя</t>
  </si>
  <si>
    <t>Управление ветеринарии Тюменской области</t>
  </si>
  <si>
    <t>по БК</t>
  </si>
  <si>
    <t>033</t>
  </si>
  <si>
    <t>Наименование учреждения</t>
  </si>
  <si>
    <t>Государственное автономное учреждение Тюменской области "Викуловский межрайонный центр ветеринарии"</t>
  </si>
  <si>
    <t>по ОКПО</t>
  </si>
  <si>
    <t>72687907</t>
  </si>
  <si>
    <t>Адрес</t>
  </si>
  <si>
    <t>627570, Тюменская область, Викуловский район, с. Викулово, ул. Автомобилистов, д.56</t>
  </si>
  <si>
    <t>по ОКТМО</t>
  </si>
  <si>
    <t>71515000</t>
  </si>
  <si>
    <t>Идентификационный номер налогоплательщика (КПП)</t>
  </si>
  <si>
    <t>по ОКЕИ</t>
  </si>
  <si>
    <t>383</t>
  </si>
  <si>
    <t>Код причины постновки на учет (КПП)</t>
  </si>
  <si>
    <t>Единицы измерения, руб.</t>
  </si>
  <si>
    <t>по ОКВ</t>
  </si>
  <si>
    <t>643</t>
  </si>
  <si>
    <t>Раздел 1 "Результаты деятельности"</t>
  </si>
  <si>
    <t>1. Сведения о поступлениях и выплатах учреждения</t>
  </si>
  <si>
    <t>на 1 января 2026 г.</t>
  </si>
  <si>
    <t>КОДЫ</t>
  </si>
  <si>
    <t>Дата</t>
  </si>
  <si>
    <t>ИНН</t>
  </si>
  <si>
    <t>Учреждение</t>
  </si>
  <si>
    <t>КПП</t>
  </si>
  <si>
    <t>Орган, осуществляющий функции и полномочия учредителя</t>
  </si>
  <si>
    <t>Глава по БК</t>
  </si>
  <si>
    <t>Публично-правовое образование</t>
  </si>
  <si>
    <t>Тюменская область</t>
  </si>
  <si>
    <t>Периодичность: годовая</t>
  </si>
  <si>
    <t>Единица измерения: руб.</t>
  </si>
  <si>
    <t>1.1. Сведения о поступлениях учреждения</t>
  </si>
  <si>
    <t>Наименование показателя</t>
  </si>
  <si>
    <t>Код строки</t>
  </si>
  <si>
    <t>Сумма поступлений</t>
  </si>
  <si>
    <t>Изменение, %</t>
  </si>
  <si>
    <t>Доля в общей сумме поступлений, %</t>
  </si>
  <si>
    <t>за 2025 год</t>
  </si>
  <si>
    <t>за 2024 год</t>
  </si>
  <si>
    <t>(за отчетный финансовый год)</t>
  </si>
  <si>
    <t>(за год, предшествующий отчетному)</t>
  </si>
  <si>
    <t>Субсидии на финансовое обеспечение выполнения государственного (муниципального) задания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</si>
  <si>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</si>
  <si>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 на иные цели</t>
  </si>
  <si>
    <t>Субсидии на осуществление капитальных вложений</t>
  </si>
  <si>
    <t>Гранты в форме субсидий, всего</t>
  </si>
  <si>
    <t>в том числе:</t>
  </si>
  <si>
    <t>гранты в форме субсидий из федерального бюджета</t>
  </si>
  <si>
    <t>гранты в форме субсидий из бюджетов субъектов Российской Федерации и местных бюджетов</t>
  </si>
  <si>
    <t>Гранты, предоставляемые юридическими и физическими лицами (за исключением грантов в форме субсидий, предоставляемых из бюджетов бюджетной системы Российской Федерации)</t>
  </si>
  <si>
    <t>из них:</t>
  </si>
  <si>
    <t>гранты, предоставляемые юридическими лицами (операторами), источником финансового обеспечения которых являются субсидии и имущественные взносы, полученные из бюджетов бюджетной системы Российской Федерации</t>
  </si>
  <si>
    <t>Пожертвования и иные безвозмездные перечисления от физических и юридических лиц, в том числе иностранных организаций</t>
  </si>
  <si>
    <t>Доходы от приносящей доход деятельности, компенсаций затрат (за исключением доходов от собственности), всего</t>
  </si>
  <si>
    <t>доходы в виде платы за оказание услуг (выполнение работ) в рамках установленного государственного задания</t>
  </si>
  <si>
    <t>доходы от оказания услуг, выполнения работ, реализации готовой продукции сверх установленного государственного задания по видам деятельности, отнесенным в соответствии с учредительными документами к основным</t>
  </si>
  <si>
    <t>доходы от платы за пользование служебными жилыми помещениями и общежитиями, включающей плату за пользование и плату за содержание жилого помещения</t>
  </si>
  <si>
    <t>доходы от оказания услуг в рамках обязательного медицинского страхования</t>
  </si>
  <si>
    <t>доходы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</si>
  <si>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возмещение расходов, понесенных в связи с эксплуатацией имущества, находящегося в оперативном управлении учреждения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</si>
  <si>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(возмещение судебных издержек)</t>
  </si>
  <si>
    <t>Доходы от собственности, всего</t>
  </si>
  <si>
    <t>доходы в виде арендной либо иной платы за передачу в возмездное пользование государственного (муниципального) имущества</t>
  </si>
  <si>
    <t>доходы от распоряжения правами на результаты интеллектуальной деятельности и средствами индивидуализации</t>
  </si>
  <si>
    <t>проценты по депозитам учреждения в кредитных организациях</t>
  </si>
  <si>
    <t>проценты по остаткам средств на счетах учреждения в кредитных организациях</t>
  </si>
  <si>
    <t>проценты, полученные от предоставления займов</t>
  </si>
  <si>
    <t>проценты по иным финансовым инструментам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</si>
  <si>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</si>
  <si>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прочие доходы от использования имущества, находящегося в оперативном управлении учреждения</t>
  </si>
  <si>
    <t>Поступления доходов от штрафов, пеней, неустоек, возмещения ущерба</t>
  </si>
  <si>
    <t>Поступления доходов от выбытия нефинансовых активов</t>
  </si>
  <si>
    <t>Поступления доходов от выбытия финансовых активов</t>
  </si>
  <si>
    <t>Иные поступления, всего</t>
  </si>
  <si>
    <t>возврат денежных обеспечений</t>
  </si>
  <si>
    <t>возврат денежных средств с депозитных счетов</t>
  </si>
  <si>
    <t>Итого</t>
  </si>
  <si>
    <t>x</t>
  </si>
  <si>
    <t>1. 2. Сведения о выплатах учреждения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</si>
  <si>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</si>
  <si>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</si>
  <si>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</si>
  <si>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ОМС</t>
  </si>
  <si>
    <t>доля в общей сумме выплат, отраженных в графе 3, %</t>
  </si>
  <si>
    <t>за счет средств от приносящей доход деятельности, всего</t>
  </si>
  <si>
    <t>за счет средств субсидии на выполнение государственного задания</t>
  </si>
  <si>
    <t>за счет средств субсидии на иные цели</t>
  </si>
  <si>
    <t>за счет средств гранта в форме субсидии</t>
  </si>
  <si>
    <t>за счет средств, полученных от оказания услуг, выполнения работ, реализации продукции</t>
  </si>
  <si>
    <t>за счет безвозмездных поступлений</t>
  </si>
  <si>
    <t>из федерального бюджета</t>
  </si>
  <si>
    <t>из бюджетов субъектов Российской Федерации и местных бюджетов</t>
  </si>
  <si>
    <t>Оплата труда и компенсационные выплаты работникам</t>
  </si>
  <si>
    <t>Взносы по обязательному социальному страхованию</t>
  </si>
  <si>
    <t>Приобретение товаров, работ, услуг, всего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</si>
  <si>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</si>
  <si>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</si>
  <si>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</si>
  <si>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</si>
  <si>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</si>
  <si>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</si>
  <si>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нефинансовые активы</t>
  </si>
  <si>
    <t>Обслуживание долговых обязательств</t>
  </si>
  <si>
    <t>Безвозмездные 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</si>
  <si>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</si>
  <si>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</si>
  <si>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налог на прибыль</t>
  </si>
  <si>
    <t>налог на добавленную стоимость</t>
  </si>
  <si>
    <t>налог на имущество организаций</t>
  </si>
  <si>
    <t>земельный налог</t>
  </si>
  <si>
    <t>транспортный налог</t>
  </si>
  <si>
    <t>водный налог</t>
  </si>
  <si>
    <t>государственные пошлины</t>
  </si>
  <si>
    <t>Приобретение финансовых активов, всего:</t>
  </si>
  <si>
    <t>приобретение ценных бумаг, кроме акций и иных форм участия в капитале</t>
  </si>
  <si>
    <t>приобретение акций и иные формы участия в капитале</t>
  </si>
  <si>
    <t>Иные выплаты, всего</t>
  </si>
  <si>
    <t>перечисление денежных обеспечений</t>
  </si>
  <si>
    <t>перечисление денежных средств на депозитные счета</t>
  </si>
  <si>
    <t>Руководитель</t>
  </si>
  <si>
    <t>Директор</t>
  </si>
  <si>
    <t>Ходосевич Ю.А.</t>
  </si>
  <si>
    <t>(уполномоченное лицо) Учреждения</t>
  </si>
  <si>
    <t>(должность)</t>
  </si>
  <si>
    <t>(расшифровка подписи)</t>
  </si>
  <si>
    <t>Исполнитель</t>
  </si>
  <si>
    <t>Главный бухгалтер</t>
  </si>
  <si>
    <t>(34557)2-46-32</t>
  </si>
  <si>
    <t>(телефон)</t>
  </si>
  <si>
    <t>"27__" февраля_ 2026__ г.</t>
  </si>
  <si>
    <t>1.3. Отчет о выполнении государственного задания на оказание госудасртвенных услуг (выполнение работ) за 2025 год</t>
  </si>
  <si>
    <t>1.   Сведения о фактическом достижении показателей, характеризующих объем оказываемых государственных услуг (выполняемых работ)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</si>
  <si>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</si>
  <si>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</si>
  <si>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объема государственной услуги</t>
  </si>
  <si>
    <t>наименование показателя</t>
  </si>
  <si>
    <t>единица измерения 
по ОКЕИ</t>
  </si>
  <si>
    <t>утверждено на отчетную дату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</si>
  <si>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</si>
  <si>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</si>
  <si>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значение</t>
  </si>
  <si>
    <t>причина отклонения</t>
  </si>
  <si>
    <t>(наименование показателя)</t>
  </si>
  <si>
    <t>наименование</t>
  </si>
  <si>
    <t>код</t>
  </si>
  <si>
    <t>Проведение вакцинаций животных (птиц) против особо опасных болезней животных и болезней общих для человека и животных (птиц), а также иных заразных заболеваний в целях предупреждения возникновения эпизоотий и (или) чрезвычайныой ситуации</t>
  </si>
  <si>
    <t>На выезде</t>
  </si>
  <si>
    <t>вакцинация животных</t>
  </si>
  <si>
    <t>Количество вакцинаций</t>
  </si>
  <si>
    <t>Единица</t>
  </si>
  <si>
    <t>5%</t>
  </si>
  <si>
    <t>вакцинация птиц</t>
  </si>
  <si>
    <t>единица</t>
  </si>
  <si>
    <t>проведение диагностических мероприятий на особо опасные болезни животных (птиц) и болезни общие для человека и животных (птиц), а также иные заразные заболевания в целях предупреждения возникновения эпизоотий и (или) чрезвычайной ситуации</t>
  </si>
  <si>
    <t>отбор проб</t>
  </si>
  <si>
    <t>количество проб</t>
  </si>
  <si>
    <t>штука</t>
  </si>
  <si>
    <t>проведение государственного ветеринарного мониторинга циркуляции возбудителей болезней среди восприимчивых домашних и (или) диких животных, включая отбор проб и их транспортировку</t>
  </si>
  <si>
    <t>проведение диагностических мероприятий на особо опасные болезни животных (птиц) , а также иные заразные заболевания в целях предупреждения возникновения эпизоотий и (или чрезвычайной ситуации</t>
  </si>
  <si>
    <t>диагностические мероприятия</t>
  </si>
  <si>
    <t xml:space="preserve">количество мероприятий </t>
  </si>
  <si>
    <t>Проведение лабораторных исследований на особо опасные болезни животных (птиц) болезни общие для человека и животных (птиц), включая отбор проб и их транспортировку, а также иные заразные заболевания в целях предупреждения возникновения эпизоотий и (или) чрезвычайной ситуации</t>
  </si>
  <si>
    <t>стационар</t>
  </si>
  <si>
    <t>лабораторные исследования</t>
  </si>
  <si>
    <t>количество исследований</t>
  </si>
  <si>
    <t>Оформление и выдача ветеринарных сопроводительных документов</t>
  </si>
  <si>
    <t>идентификация (учет)</t>
  </si>
  <si>
    <t>количество документов</t>
  </si>
  <si>
    <t>Идентификация и учет животных</t>
  </si>
  <si>
    <t>количество животных (особей)</t>
  </si>
  <si>
    <t>голов</t>
  </si>
  <si>
    <t>Проведение ветеринарно-санитарной экспертизы сырья и продукции животного происхождения на трихинеллез</t>
  </si>
  <si>
    <t>Автотранспортное обслуживание должностных лиц уполномоченного органа исполнительной власти Тюменской области в сфере ветеринарии в целях обеспечения мероприятий по предупреждению и ликвидации заразных, в том числе особо опасных, болезней животных, птиц, рыб</t>
  </si>
  <si>
    <t>единица (условная)</t>
  </si>
  <si>
    <t>2.  Сведения о фактическом достижении показателей, характеризующих качество  оказываемых государственных услуг (выполняемых работ)</t>
  </si>
  <si>
    <t>Показатель качества государственной услуги</t>
  </si>
  <si>
    <t>утверждено в государственном задании на год</t>
  </si>
  <si>
    <t>Доля заболевших животных, вакцинированных в плановом порядке, в общем количестве животных, вакцинированных против соответствующего заболевания</t>
  </si>
  <si>
    <t>процент</t>
  </si>
  <si>
    <t>не более 0,10</t>
  </si>
  <si>
    <t>не предусмотрен</t>
  </si>
  <si>
    <t>,-</t>
  </si>
  <si>
    <t>доля проб, неисследованных по причине брака</t>
  </si>
  <si>
    <t>не более 1</t>
  </si>
  <si>
    <t>не более1</t>
  </si>
  <si>
    <t>Доля ветеринарных специалистов осуществляющих диагностические мероприятия, которые прошли обучение (повышение квалификации) по профилактике туберкулеза и сапа за последние 3 года</t>
  </si>
  <si>
    <t>не менее 70</t>
  </si>
  <si>
    <t>Срок проведения лабораторных исследований с даты отбора пробы до даты получения результата лабораторного исследования                         Доля результатов лабораторных исследований, занесенных в компонент ФГИС, "ВЕТИС", "Веста"</t>
  </si>
  <si>
    <t>сутки                                       Процент</t>
  </si>
  <si>
    <t>359                                                    744</t>
  </si>
  <si>
    <t>не более 14                                                    не менее 95</t>
  </si>
  <si>
    <t>10                                            100</t>
  </si>
  <si>
    <t>.-</t>
  </si>
  <si>
    <t>не предусмотрено</t>
  </si>
  <si>
    <t>Организация и осуществление автотранспортного обслуживания должностных лиц государственных органов и государственных учреждений</t>
  </si>
  <si>
    <t>1.4. Сведения об оказываемых услугах (выполняемых работах) сверх установленного государственного  задания</t>
  </si>
  <si>
    <t>Наименование оказываемых услуг (выполняемых работ)</t>
  </si>
  <si>
    <t>Код 
по ОКВЭД</t>
  </si>
  <si>
    <t>Код 
строки</t>
  </si>
  <si>
    <t>Объем оказанных услуг (выполненных работ)</t>
  </si>
  <si>
    <t>Доход от оказания 
услуг (выполнения работ), руб.</t>
  </si>
  <si>
    <t>Цена (тариф)</t>
  </si>
  <si>
    <t>Справочно: реквизиты акта, которым установлена цена (тариф)</t>
  </si>
  <si>
    <t>единица измерения</t>
  </si>
  <si>
    <t>всего</t>
  </si>
  <si>
    <t>кем издан 
(ФОИВ, учреждение)</t>
  </si>
  <si>
    <t>дата</t>
  </si>
  <si>
    <t>номер</t>
  </si>
  <si>
    <t>код по ОКЕИ</t>
  </si>
  <si>
    <t>Противоэпизоотические и лечебно профилактические мероприятия (в т.ч. клинические, хирургические, и т.д.)</t>
  </si>
  <si>
    <t>1000</t>
  </si>
  <si>
    <t>ед.</t>
  </si>
  <si>
    <t>642</t>
  </si>
  <si>
    <t>Приказ ГАУ ТО "Викуловский ветцентр"</t>
  </si>
  <si>
    <t>27.02.2025 01.09.2025</t>
  </si>
  <si>
    <t>№ 5-ос №16-ос</t>
  </si>
  <si>
    <t>Ветеринарно-санитарные мероприятия (в т.ч. Дезинфекция, дезинсекция, дератизация)</t>
  </si>
  <si>
    <t>2000</t>
  </si>
  <si>
    <t>Все виды лабораторных исследований</t>
  </si>
  <si>
    <t>3000</t>
  </si>
  <si>
    <t>ВСЭ и оценка продуктов животного происхождения кормов и кормовых добавок растительного происхождения</t>
  </si>
  <si>
    <t>4000</t>
  </si>
  <si>
    <t>Определение стельности и беременности всех видов животных и др. мероприятия</t>
  </si>
  <si>
    <t>5000</t>
  </si>
  <si>
    <t>Ветеринарное обслуживание хозяйствующих субъектов</t>
  </si>
  <si>
    <t>6000</t>
  </si>
  <si>
    <t>Прочие мероприятия</t>
  </si>
  <si>
    <t>7000</t>
  </si>
  <si>
    <t xml:space="preserve">Итого </t>
  </si>
  <si>
    <t>9000</t>
  </si>
  <si>
    <t>х</t>
  </si>
  <si>
    <t>1.5. Сведения о кредиторской задолженности и обязательствах учреждения</t>
  </si>
  <si>
    <t>на 1 января 2026__ г.</t>
  </si>
  <si>
    <t>ГАУ ТО "Викуловский Ветцентр"</t>
  </si>
  <si>
    <t>по Сводному реестру</t>
  </si>
  <si>
    <t>глава по БК</t>
  </si>
  <si>
    <t>Объем кредиторской задолженности на начало года</t>
  </si>
  <si>
    <t>Объем кредиторской задолженности на конец отчетного периода</t>
  </si>
  <si>
    <t>Объем отложенных обязательств учреждения</t>
  </si>
  <si>
    <t>из нее срок оплаты наступил в отчетном финансовом году</t>
  </si>
  <si>
    <t>из нее срок оплаты наступает в:</t>
  </si>
  <si>
    <t>1 квартале, всего</t>
  </si>
  <si>
    <t>из нее: в январе</t>
  </si>
  <si>
    <t>2 квартале</t>
  </si>
  <si>
    <t>3 квартале</t>
  </si>
  <si>
    <t>4 квартале</t>
  </si>
  <si>
    <t>в очередном финансовом году и плановом периоде</t>
  </si>
  <si>
    <t>по оплате труда</t>
  </si>
  <si>
    <t>по претензионным требованиям</t>
  </si>
  <si>
    <t>по непоступившим расчетным документам</t>
  </si>
  <si>
    <t>иные</t>
  </si>
  <si>
    <t>По выплате заработной платы</t>
  </si>
  <si>
    <t>По выплате стипендий, пособий, пенсий</t>
  </si>
  <si>
    <t>По перечислению в бюджет, всего</t>
  </si>
  <si>
    <t>по перечислению удержанного налога на доходы физических лиц</t>
  </si>
  <si>
    <t>по оплате страховых взносов на обязательное социальное страхование</t>
  </si>
  <si>
    <t>по оплате налогов, сборов, за исключением страховых взносов на обязательное социальное страхование</t>
  </si>
  <si>
    <t>по возврату в бюджет средств субсидий (грантов в форме субсидий)</t>
  </si>
  <si>
    <t>в связи с невыполнением государственного задания</t>
  </si>
  <si>
    <t>в связи с недостижением результатов предоставления субсидий (грантов в форме субсидий)</t>
  </si>
  <si>
    <t>в связи с невыполнением условий соглашений, в том числе по софинансированию расходов</t>
  </si>
  <si>
    <t>По оплате товаров, работ, услуг, всего</t>
  </si>
  <si>
    <t>по публичным договорам</t>
  </si>
  <si>
    <t>По оплате прочих расходов, всего</t>
  </si>
  <si>
    <t>по выплатам, связанным с причинением вреда гражданам</t>
  </si>
  <si>
    <t>Ю.А. Ходосевич</t>
  </si>
  <si>
    <t>Гл. бухгалтер</t>
  </si>
  <si>
    <t>"26" февраля 2026 г.</t>
  </si>
  <si>
    <t>1.6. Сведения о просроченной кредиторской задолженности</t>
  </si>
  <si>
    <t>Состав кредиторской 
задолженности за счет средств областного бюджета и средств, полученных от приносящей доход деятельности</t>
  </si>
  <si>
    <t>Кредиторская задолженность</t>
  </si>
  <si>
    <t>Срок просроченной кредиторской задолженности
(дни)</t>
  </si>
  <si>
    <t>Причина образования</t>
  </si>
  <si>
    <t>Всего</t>
  </si>
  <si>
    <t>В том числе просроченная</t>
  </si>
  <si>
    <t>Кредиторская задолженность - всего                                                           (стр. 110+ стр.120+стр.130+стр.140</t>
  </si>
  <si>
    <t>100</t>
  </si>
  <si>
    <t>в том числе
по поставщикам и подрядчикам</t>
  </si>
  <si>
    <t>по оплате труда и прочим выплатам</t>
  </si>
  <si>
    <t>110</t>
  </si>
  <si>
    <t>по налоговым платежам и иным обязательным платежам в бюджеты</t>
  </si>
  <si>
    <t>120</t>
  </si>
  <si>
    <t>по расчетам с поставщиками и подрядчиками</t>
  </si>
  <si>
    <t>130</t>
  </si>
  <si>
    <t>по иным имеющимся обязательствам:</t>
  </si>
  <si>
    <t>140</t>
  </si>
  <si>
    <t>в т.ч. по решениям судебных органов и (или) исполнительным листам</t>
  </si>
  <si>
    <t>141</t>
  </si>
  <si>
    <t>Меры, принимаемые по погашению просроченной кредиторской задолженности:</t>
  </si>
  <si>
    <t>1.7. Сведения о задолженности по ущербу, недостачам, хищениям денежных средств и материальных ценностей</t>
  </si>
  <si>
    <t>Остаток задолженности 
по возмещению ущерба 
на начало года</t>
  </si>
  <si>
    <t>Выявлено недостач, хищений, нанесения ущерба</t>
  </si>
  <si>
    <t>Возмещено недостач, хищений, нанесения ущерба</t>
  </si>
  <si>
    <t>Списано</t>
  </si>
  <si>
    <t>Остаток задолженности 
по возмещению ущерба 
на конец отчетного периода</t>
  </si>
  <si>
    <t>из него на 
взыскании в службе судебных 
приставов</t>
  </si>
  <si>
    <t>из них взыскано
с виновных лиц</t>
  </si>
  <si>
    <t>страховыми организациями</t>
  </si>
  <si>
    <t>из них в связи 
с прекращением взыскания 
по исполнительным листам</t>
  </si>
  <si>
    <t>из него на взыскании 
в службе судебных приставов</t>
  </si>
  <si>
    <t>виновные лица установлены</t>
  </si>
  <si>
    <t>виновные лица не установлены</t>
  </si>
  <si>
    <t>из них 
по решению суда</t>
  </si>
  <si>
    <t>Недостача, хищение денежных средств, всего</t>
  </si>
  <si>
    <t>0100</t>
  </si>
  <si>
    <t>в том числе:
в связи с хищением (кражами)</t>
  </si>
  <si>
    <t>0110</t>
  </si>
  <si>
    <t>из них:
возбуждено уголовных дел (находится 
в следственных органах)</t>
  </si>
  <si>
    <t>0111</t>
  </si>
  <si>
    <t>в связи с выявлением при обработке 
наличных денег денежных знаков, 
имеющих признаки подделки</t>
  </si>
  <si>
    <t>0120</t>
  </si>
  <si>
    <t>в связи с банкротством кредитной 
организации</t>
  </si>
  <si>
    <t>0130</t>
  </si>
  <si>
    <t>Ущерб имуществу (за исключением 
денежных средств)</t>
  </si>
  <si>
    <t>0200</t>
  </si>
  <si>
    <t>в том числе:
в связи с недостачами, включая хищения (кражи)</t>
  </si>
  <si>
    <t>0210</t>
  </si>
  <si>
    <t>0211</t>
  </si>
  <si>
    <t>в связи с нарушением правил хранения</t>
  </si>
  <si>
    <t>0220</t>
  </si>
  <si>
    <t>в связи с нанесением ущерба 
техническому состоянию объекта</t>
  </si>
  <si>
    <t>0230</t>
  </si>
  <si>
    <t>В связи с нарушением условий договоров (контрактов)</t>
  </si>
  <si>
    <t>0300</t>
  </si>
  <si>
    <t>в том числе:
в связи с нарушением сроков (начислено 
пени, штрафов, неустойки)</t>
  </si>
  <si>
    <t>0310</t>
  </si>
  <si>
    <t>в связи с невыполнением условий 
о возврате предоплаты (аванса)</t>
  </si>
  <si>
    <t>0320</t>
  </si>
  <si>
    <t>1.8. Сведения о численности сотрудников и оплате труда</t>
  </si>
  <si>
    <t>1.8.1. Сведения о численности сотрудников</t>
  </si>
  <si>
    <t>Группы персонала (категория персонала)</t>
  </si>
  <si>
    <t>Штатная численность  (установлено штатным расписанием)</t>
  </si>
  <si>
    <t>Средняя численность сотрудников за отчетный период</t>
  </si>
  <si>
    <t>По договорам гражданско-правового характера</t>
  </si>
  <si>
    <t>на начало отчетного периода</t>
  </si>
  <si>
    <t>на конец отчетного периода</t>
  </si>
  <si>
    <t>сотрудники учреждения</t>
  </si>
  <si>
    <t>физические лица, не являющиеся сотрудниками учреждения</t>
  </si>
  <si>
    <t>всего, в т.ч.</t>
  </si>
  <si>
    <t>замещено</t>
  </si>
  <si>
    <t>вакантных должностей</t>
  </si>
  <si>
    <t>по основному месту работы</t>
  </si>
  <si>
    <t>по внутреннему совместительству</t>
  </si>
  <si>
    <t>по внешнему совместительству</t>
  </si>
  <si>
    <t>Основной персонал, всего</t>
  </si>
  <si>
    <t>Заведующий отделением</t>
  </si>
  <si>
    <t>Ветеринарный врач</t>
  </si>
  <si>
    <t>Ветеринарный фельдшер</t>
  </si>
  <si>
    <t>Лаборант</t>
  </si>
  <si>
    <t>Вспомогательный персонал, всего</t>
  </si>
  <si>
    <t>Санитар ветеринарный</t>
  </si>
  <si>
    <t>Водитель</t>
  </si>
  <si>
    <t>Административно-управленческий персонал, всего</t>
  </si>
  <si>
    <t>Бухгалтер</t>
  </si>
  <si>
    <t>Юристконсульт</t>
  </si>
  <si>
    <t>1.8.2. Сведения об оплате труда</t>
  </si>
  <si>
    <t xml:space="preserve"> Фонд начисленной оплаты труда сотрудников за отчетный период, руб.</t>
  </si>
  <si>
    <t>Начислено по договорам гражданско-правового характера</t>
  </si>
  <si>
    <t>Аналитическое распеделение оплаты труда сотрудников по источникам финансового обеспеченя, руб.</t>
  </si>
  <si>
    <t>сотрудникам учреждения</t>
  </si>
  <si>
    <t>физическим лицам, не являющимися сотрудниками учреждения</t>
  </si>
  <si>
    <t>за счет субсидии на выполнение госудасртвенного задания</t>
  </si>
  <si>
    <t>за счет средств федерального бюджета</t>
  </si>
  <si>
    <t>за счет средств о приносящей доход деятельности</t>
  </si>
  <si>
    <t>Юрисконсульт</t>
  </si>
  <si>
    <t>1.8.3. Сведения о средней заработной плате</t>
  </si>
  <si>
    <t>Среднесписочная численность, чел.</t>
  </si>
  <si>
    <t>Средняя заработная плата работников учреждения, руб.</t>
  </si>
  <si>
    <t>Квалификация работников учреждения  (доля работников, имеющих ученую степень/ученое звание) (при наличии)</t>
  </si>
  <si>
    <t>изменение, %</t>
  </si>
  <si>
    <t>Работники, принимающие непосредственное участие в оказании государственных услуг (выполнении услуг)  (ветспециалисты)</t>
  </si>
  <si>
    <t xml:space="preserve">Работники, не принимающие непосредственного участия в оказании государственных услуг (выполнении услуг)  </t>
  </si>
  <si>
    <t>Административно-управленческий персонал</t>
  </si>
  <si>
    <t>Прочие специалисты, служащие</t>
  </si>
  <si>
    <t>Рабочие</t>
  </si>
  <si>
    <t>1.9. Сведения о счетах учреждения, открытых в кретиных организациях</t>
  </si>
  <si>
    <t>Номер счета в кредитной организации</t>
  </si>
  <si>
    <t>Вид счета</t>
  </si>
  <si>
    <t>Реквизиты акта, в соответствии с которым открыт счет</t>
  </si>
  <si>
    <t>Остаток средств на счете на начало года, руб.</t>
  </si>
  <si>
    <t>Остаток средств на счете на конец года, руб.</t>
  </si>
  <si>
    <t>вид акта</t>
  </si>
  <si>
    <t>Раздел 2 "Сведения о недвижимом имуществе, за исключением земельных участков, закрепленном на праве оперативного управления"</t>
  </si>
  <si>
    <t>2.1. Сведения о недвижимом имуществе, за исключением земельных участков, закрепленном на праве опративного управления</t>
  </si>
  <si>
    <t xml:space="preserve">Наименование объекта (здания, строения, сооружения и иные аналогичные объекты) </t>
  </si>
  <si>
    <t>Кадастровый номер</t>
  </si>
  <si>
    <t>Год постройки</t>
  </si>
  <si>
    <t>Используется учреждением</t>
  </si>
  <si>
    <t>Передано во временное пользование сторонним 
организациям (индивидуальным предпринимателям)</t>
  </si>
  <si>
    <t>для осуществления основной деятельности</t>
  </si>
  <si>
    <t>для иных 
целей</t>
  </si>
  <si>
    <t>на 
основании договоров аренды</t>
  </si>
  <si>
    <t>на основании договоров безвозмездного пользования</t>
  </si>
  <si>
    <t>без оформления права пользования 
(с почасовой оплатой)</t>
  </si>
  <si>
    <t>в рамках государственного (муниципального) задания</t>
  </si>
  <si>
    <t>за плату сверх государственного (муниципального) задания</t>
  </si>
  <si>
    <t>Общая площадь объектов недвижимости, кв.м., в том числе:</t>
  </si>
  <si>
    <t>Гараж, назначение: нежилое</t>
  </si>
  <si>
    <t>с. Викулово, ул. Автомобилистов, д.56</t>
  </si>
  <si>
    <t>72:06:0101005:65</t>
  </si>
  <si>
    <t>1980</t>
  </si>
  <si>
    <t>Здание ветстанции, назначение: нежилое</t>
  </si>
  <si>
    <t>72:06:0101005:66</t>
  </si>
  <si>
    <t>с. Большое Сорокино, ул. Карбышева, д.35</t>
  </si>
  <si>
    <t>72:15:0306005:414</t>
  </si>
  <si>
    <t>1985</t>
  </si>
  <si>
    <t>Здание конторы, назначение: нежилое</t>
  </si>
  <si>
    <t>с. Большое Сорокино, ул. Карбышева, д.35, стр.1</t>
  </si>
  <si>
    <t>72:15:0306006:1808</t>
  </si>
  <si>
    <t>Здание склада, назначение: нежилое</t>
  </si>
  <si>
    <t>с. Большое Сорокино, ул. Карбышева, д. 35, стр.2</t>
  </si>
  <si>
    <t>72:15:0306005:413</t>
  </si>
  <si>
    <t>Не используется</t>
  </si>
  <si>
    <t>Фактические расходы на содержание объекта недвижимого имущества (руб. в год)</t>
  </si>
  <si>
    <t>проводится капитальный ремонт и/или реконструкция</t>
  </si>
  <si>
    <t>ожидает списания</t>
  </si>
  <si>
    <t>услуги по содержанию имущества</t>
  </si>
  <si>
    <t>налог на имущество</t>
  </si>
  <si>
    <t>возмещается пользователями имущества</t>
  </si>
  <si>
    <t>по 
неиспользуемому имуществу</t>
  </si>
  <si>
    <t>1197,70</t>
  </si>
  <si>
    <t>207,2</t>
  </si>
  <si>
    <t>2.2. Сведения о земельных участках, предоставленных на праве постоянного (бессрочного) пользования</t>
  </si>
  <si>
    <t>Наименование 
показателя</t>
  </si>
  <si>
    <t>Не используется учреждением</t>
  </si>
  <si>
    <t>Фактические расходы на содержание земельного участка
(руб. в год)</t>
  </si>
  <si>
    <t>для осуществления основной 
деятельности</t>
  </si>
  <si>
    <t>для иных целей</t>
  </si>
  <si>
    <t>передано во временное пользование 
сторонним организациям</t>
  </si>
  <si>
    <t>по иным причинам</t>
  </si>
  <si>
    <t>эксплуатационные 
расходы</t>
  </si>
  <si>
    <t>налог 
на землю</t>
  </si>
  <si>
    <t>без оформления права пользования</t>
  </si>
  <si>
    <t>из них возмещается пользователями имущества</t>
  </si>
  <si>
    <t>Земельный участок</t>
  </si>
  <si>
    <t>с. Викулово ул.Автомобилистов, 56</t>
  </si>
  <si>
    <t>72:06:0101005:170</t>
  </si>
  <si>
    <t>1</t>
  </si>
  <si>
    <t>с. Викулово ул.Автомобилистов, 56, стр.2</t>
  </si>
  <si>
    <t>72:06:0101005:55</t>
  </si>
  <si>
    <t>с.Большое Сорокино, ул. Карбышева, 35</t>
  </si>
  <si>
    <t>72:15:0306005:7</t>
  </si>
  <si>
    <t>2.3. Сведения о недвижимом имуществе, используемом по договору аренды</t>
  </si>
  <si>
    <t>Наименование объекта (здания, сооружения, помещения, земельные участки)</t>
  </si>
  <si>
    <t>Площадь, кв.м.</t>
  </si>
  <si>
    <t>Арендодатель (ссудодатель)</t>
  </si>
  <si>
    <t>Срок пользования</t>
  </si>
  <si>
    <t>Арендная плата</t>
  </si>
  <si>
    <t>Фактические расходы 
на содержание арендованного имущества (руб./год)</t>
  </si>
  <si>
    <t>Направление использования арендованного имущества</t>
  </si>
  <si>
    <t>Обоснование заключения 
договора аренды</t>
  </si>
  <si>
    <t>начала</t>
  </si>
  <si>
    <t>окончания</t>
  </si>
  <si>
    <t>за единицу меры (руб./мес.)</t>
  </si>
  <si>
    <t>за единицу меры (руб./час.)</t>
  </si>
  <si>
    <t>за объект (руб./год)</t>
  </si>
  <si>
    <t xml:space="preserve">для 
осуществления основной деятельности </t>
  </si>
  <si>
    <t xml:space="preserve">для осуществления иной деятельности </t>
  </si>
  <si>
    <t>Здания, в том числе:</t>
  </si>
  <si>
    <t>0</t>
  </si>
  <si>
    <t>Земельные участки, в том числе:</t>
  </si>
  <si>
    <t>2.5. Сведения об особо ценном движимом имуществе (за исключением транспортных средств)</t>
  </si>
  <si>
    <t>Наименование показателя 
(группа основных средств)</t>
  </si>
  <si>
    <t>Наличие движимого имущества на конец отчетного периода</t>
  </si>
  <si>
    <t>Балансовая и остаточная стоимость на конец отчетного периода, руб.</t>
  </si>
  <si>
    <t>используется учреждением</t>
  </si>
  <si>
    <t>передано в пользование</t>
  </si>
  <si>
    <t>не используется</t>
  </si>
  <si>
    <t>требует ремонта</t>
  </si>
  <si>
    <t>физически и морально изношено, ожидает согласования, 
списания</t>
  </si>
  <si>
    <t>количество, (единица)</t>
  </si>
  <si>
    <t>балансовая стоимость</t>
  </si>
  <si>
    <t>остаточная стоимость</t>
  </si>
  <si>
    <t>в аренду</t>
  </si>
  <si>
    <t>безвозмездно</t>
  </si>
  <si>
    <t>Нежилые помещения, здания и сооружения, 
не отнесенные к недвижимому имуществу</t>
  </si>
  <si>
    <t>в том числе:
для основной деятельности</t>
  </si>
  <si>
    <t>1100</t>
  </si>
  <si>
    <t>из них:
для оказания услуг (выполнения работ) в рамках утвержденного государственного (муниципального) задания</t>
  </si>
  <si>
    <t>1110</t>
  </si>
  <si>
    <t>для иной деятельности</t>
  </si>
  <si>
    <t>1200</t>
  </si>
  <si>
    <t>Машины и оборудование</t>
  </si>
  <si>
    <t>2100</t>
  </si>
  <si>
    <t>2110</t>
  </si>
  <si>
    <t>2200</t>
  </si>
  <si>
    <t>Хозяйственный и производственный инвентарь, всего</t>
  </si>
  <si>
    <t>3100</t>
  </si>
  <si>
    <t>3110</t>
  </si>
  <si>
    <t>3200</t>
  </si>
  <si>
    <t>Прочие основные средства, всего</t>
  </si>
  <si>
    <t>4100</t>
  </si>
  <si>
    <t>4110</t>
  </si>
  <si>
    <t>4200</t>
  </si>
  <si>
    <t xml:space="preserve">Наименование показателя </t>
  </si>
  <si>
    <t>Всего 
за отчетный период</t>
  </si>
  <si>
    <t>Расходы на содержание особо ценного движимого имущества</t>
  </si>
  <si>
    <t>на текущее обслуживание</t>
  </si>
  <si>
    <t>капитальный ремонт, включая приобретение запасных частей</t>
  </si>
  <si>
    <t>на уплату налогов</t>
  </si>
  <si>
    <t>заработная плата обслуживающего персонала</t>
  </si>
  <si>
    <t>иные расходы</t>
  </si>
  <si>
    <t>расходы 
на периодическое техническое (профилактическое) обслуживание</t>
  </si>
  <si>
    <t>расходы 
на текущий ремонт, включая 
приобретение запасных частей</t>
  </si>
  <si>
    <t>расходы 
на обязательное страхование</t>
  </si>
  <si>
    <t>Хозяйственный и производственный инвентарь</t>
  </si>
  <si>
    <t>Прочие основные средства</t>
  </si>
  <si>
    <t>2.6. Сведения о транспортных средствах</t>
  </si>
  <si>
    <t>2.6.1. Сведения об используемых транспортны средствах</t>
  </si>
  <si>
    <t>Транспортные средства, единица</t>
  </si>
  <si>
    <t>на отчетную дату</t>
  </si>
  <si>
    <t>в среднем за год</t>
  </si>
  <si>
    <t>в оперативном управлении учреждения</t>
  </si>
  <si>
    <t>по договорам аренды</t>
  </si>
  <si>
    <t>по договорам безвозмездного пользования</t>
  </si>
  <si>
    <t>Наземные транспортные средства</t>
  </si>
  <si>
    <t>автомобили легковые, всего</t>
  </si>
  <si>
    <t>в том числе: средней стоимостью менее 3 млн.рублей, с года выпуска которых прошло не более 3 лет</t>
  </si>
  <si>
    <t>в том числе: средней стоимостью менее 3 млн.рублей, с года выпуска которых прошло  более 3 лет</t>
  </si>
  <si>
    <t>в том числе: средней стоимостью от 3 млн.рублей, с года выпуска которых прошло не более 3 лет</t>
  </si>
  <si>
    <t>в том числе: средней стоимостью от 3 млн.рублей, с года выпуска которых прошло  более 3 лет</t>
  </si>
  <si>
    <t>автомобили грузовые, за исключением специальных</t>
  </si>
  <si>
    <t>специальные грузовые автомобили</t>
  </si>
  <si>
    <t>прочие (прицеп)</t>
  </si>
  <si>
    <t>2.6.2. Сведения о неиспользуемых транспортных средствах, находящихся в оперативном управлении учреждения</t>
  </si>
  <si>
    <t>Передано во временное пользование сторонним организациям (индивидуальным предпринимателям), единиц</t>
  </si>
  <si>
    <t>Не используется, единиц</t>
  </si>
  <si>
    <t>на основании договора аренды</t>
  </si>
  <si>
    <t>на основании догвора безвозмездного опльзования</t>
  </si>
  <si>
    <t>проводится капитальный ремонт и /или реконструкция</t>
  </si>
  <si>
    <t>в связи с аварийным состоянием (требуется ремонт)</t>
  </si>
  <si>
    <t>в связи с аварийным состоянием (подлежит списанию)</t>
  </si>
  <si>
    <t>прочие</t>
  </si>
  <si>
    <t>2.6.3. Направления использования транспортных средств</t>
  </si>
  <si>
    <t>Наименования показателя</t>
  </si>
  <si>
    <t>Транспортные средства, непосредственно используемые в целях оказания услуг, выполнения работ, единиц</t>
  </si>
  <si>
    <t>Транспортные средства, используемые в общехозяйственных целях, единиц</t>
  </si>
  <si>
    <t>в целях обслуживания административно-управленческого персонала</t>
  </si>
  <si>
    <t>в иных целях</t>
  </si>
  <si>
    <t>2.6.4. Сведения о расходах на содержание транспортных средств</t>
  </si>
  <si>
    <t>Расходы на содержание транспортных средств, руб.</t>
  </si>
  <si>
    <t>всего за отчетный период</t>
  </si>
  <si>
    <t>на обслуживание транспортных средств</t>
  </si>
  <si>
    <t>заработная плата водителей</t>
  </si>
  <si>
    <t>расходы на медицинский осмотр водителей</t>
  </si>
  <si>
    <t>уплата транспортного налога</t>
  </si>
  <si>
    <t>расходы на ГСМ</t>
  </si>
  <si>
    <t>приобретение (замена) колес, шин, дисков</t>
  </si>
  <si>
    <t>расходы на ОСАГО</t>
  </si>
  <si>
    <t>ремонт, включая приобретение запасных частей</t>
  </si>
  <si>
    <t>техобслуживание сторонними организациями</t>
  </si>
  <si>
    <t>автомобили легковы</t>
  </si>
  <si>
    <t>2.7. Сведения об имуществе, за исключением земельных участков, переданном в аренду</t>
  </si>
  <si>
    <t>Наименование объекта</t>
  </si>
  <si>
    <t>Вид объекта</t>
  </si>
  <si>
    <t>Объем переданного имущества, кв.м.</t>
  </si>
  <si>
    <t>Направление использования</t>
  </si>
  <si>
    <t>Комментарий</t>
  </si>
  <si>
    <t>Площадные объекты, всего</t>
  </si>
  <si>
    <t>Линейные объекты, всего</t>
  </si>
  <si>
    <t>Резервуары, емкости, иные аналогичные объекты, всего</t>
  </si>
  <si>
    <t>Скважины, иные аналогичные объекты, всего</t>
  </si>
  <si>
    <t>Иные объекты, включая точечные, всего</t>
  </si>
  <si>
    <t>Руководитель
(уполномоченное лицо) Учреждения</t>
  </si>
  <si>
    <t>(подпись)</t>
  </si>
  <si>
    <t>А.Ю. Умирова</t>
  </si>
  <si>
    <t>2.4. Сведения о недвижимом имуществе, используемом по договору безвозмездного пользования (договору ссуды)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</si>
</sst>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4" x14ac:knownFonts="1">
    <font>
      <sz val="11"/>
      <color theme="1"/>
      <name val="Calibri"/>
      <scheme val="minor"/>
    </font>
    <font>
      <sz val="11"/>
      <name val="Calibri"/>
      <scheme val="minor"/>
    </font>
    <font>
      <b/>
      <sz val="10"/>
      <name val="Times New Roman"/>
    </font>
    <font>
      <sz val="10"/>
      <name val="Times New Roman"/>
    </font>
    <font>
      <sz val="10"/>
      <name val="Arial Cyr"/>
    </font>
    <font>
      <sz val="8"/>
      <name val="Times New Roman"/>
    </font>
    <font>
      <sz val="11"/>
      <name val="Times New Roman"/>
    </font>
    <font>
      <sz val="9"/>
      <name val="Times New Roman"/>
    </font>
    <font>
      <b/>
      <sz val="8"/>
      <name val="Arial"/>
    </font>
    <font>
      <sz val="8"/>
      <name val="Arial"/>
    </font>
    <font>
      <sz val="7.9"/>
      <name val="Arial"/>
    </font>
    <font>
      <sz val="8"/>
      <name val="Calibri"/>
      <scheme val="minor"/>
    </font>
    <font>
      <sz val="7.5"/>
      <name val="Times New Roman"/>
    </font>
    <font>
      <b/>
      <i/>
      <sz val="8"/>
      <name val="Times New Roman"/>
    </font>
    <font>
      <sz val="9"/>
      <name val="Arial"/>
    </font>
    <font>
      <sz val="10"/>
      <name val="Arial"/>
    </font>
    <font>
      <b/>
      <sz val="14"/>
      <name val="Times New Roman"/>
    </font>
    <font>
      <sz val="7"/>
      <name val="Times New Roman"/>
    </font>
    <font>
      <b/>
      <sz val="11"/>
      <name val="Times New Roman"/>
    </font>
    <font>
      <sz val="12"/>
      <name val="Times New Roman"/>
    </font>
    <font>
      <b/>
      <sz val="12"/>
      <name val="Times New Roman"/>
    </font>
    <font>
      <i/>
      <sz val="8"/>
      <name val="Times New Roman"/>
    </font>
    <font>
      <u/>
      <sz val="11"/>
      <color theme="10"/>
      <name val="Calibri"/>
      <scheme val="minor"/>
    </font>
    <font>
      <sz val="11"/>
      <color theme="1"/>
      <name val="Arial"/>
    </font>
    <font>
      <sz val="9"/>
      <color theme="1"/>
      <name val="Arial"/>
    </font>
    <font>
      <b/>
      <sz val="11"/>
      <name val="Arial"/>
    </font>
    <font>
      <sz val="11"/>
      <name val="Arial"/>
    </font>
    <font>
      <sz val="10"/>
      <color theme="1"/>
      <name val="Arial"/>
    </font>
    <font>
      <b/>
      <sz val="11"/>
      <color theme="1"/>
      <name val="Arial"/>
    </font>
    <font>
      <u/>
      <sz val="10"/>
      <color theme="10"/>
      <name val="Arial"/>
    </font>
    <font>
      <sz val="10"/>
      <color rgb="FF0070C0"/>
      <name val="Arial"/>
    </font>
    <font>
      <i/>
      <sz val="11"/>
      <color theme="1"/>
      <name val="Arial"/>
    </font>
    <font>
      <i/>
      <sz val="11"/>
      <color indexed="2"/>
      <name val="Arial"/>
    </font>
    <font>
      <b/>
      <sz val="10"/>
      <name val="Arial"/>
    </font>
    <font>
      <b/>
      <sz val="7.5"/>
      <name val="Arial"/>
    </font>
    <font>
      <sz val="7"/>
      <name val="Arial"/>
    </font>
    <font>
      <sz val="6.5"/>
      <name val="Arial"/>
    </font>
    <font>
      <b/>
      <sz val="6.5"/>
      <name val="Arial"/>
    </font>
    <font>
      <sz val="8"/>
      <name val="Arial Narrow"/>
    </font>
    <font>
      <sz val="7.5"/>
      <name val="Arial"/>
    </font>
    <font>
      <sz val="10"/>
      <color theme="1"/>
      <name val="Calibri"/>
      <scheme val="minor"/>
    </font>
    <font>
      <sz val="6.5"/>
      <color theme="1"/>
      <name val="Calibri"/>
      <scheme val="minor"/>
    </font>
    <font>
      <b/>
      <sz val="7"/>
      <name val="Arial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6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40">
    <xf numFmtId="0" fontId="0" fillId="0" borderId="0"/>
    <xf numFmtId="0" fontId="1" fillId="0" borderId="0"/>
    <xf numFmtId="0" fontId="1" fillId="0" borderId="0"/>
    <xf numFmtId="4" fontId="2" fillId="0" borderId="1">
      <alignment horizontal="right" wrapText="1" shrinkToFit="1"/>
    </xf>
    <xf numFmtId="4" fontId="3" fillId="0" borderId="2">
      <alignment horizontal="right" wrapText="1" shrinkToFit="1"/>
    </xf>
    <xf numFmtId="4" fontId="3" fillId="0" borderId="1">
      <alignment horizontal="right" wrapText="1" shrinkToFit="1"/>
    </xf>
    <xf numFmtId="4" fontId="3" fillId="0" borderId="3">
      <alignment horizontal="center" wrapText="1" shrinkToFit="1"/>
    </xf>
    <xf numFmtId="0" fontId="4" fillId="0" borderId="4">
      <alignment horizontal="left" wrapText="1"/>
    </xf>
    <xf numFmtId="49" fontId="3" fillId="0" borderId="5">
      <alignment horizontal="center" wrapText="1"/>
    </xf>
    <xf numFmtId="4" fontId="3" fillId="0" borderId="4">
      <alignment horizontal="right" wrapText="1"/>
    </xf>
    <xf numFmtId="49" fontId="5" fillId="0" borderId="6">
      <alignment wrapText="1"/>
    </xf>
    <xf numFmtId="49" fontId="5" fillId="0" borderId="7">
      <alignment horizontal="center" wrapText="1"/>
    </xf>
    <xf numFmtId="49" fontId="5" fillId="0" borderId="4">
      <alignment horizontal="center" vertical="center" wrapText="1" shrinkToFit="1"/>
    </xf>
    <xf numFmtId="0" fontId="5" fillId="0" borderId="8">
      <alignment horizontal="center" wrapText="1"/>
    </xf>
    <xf numFmtId="0" fontId="6" fillId="0" borderId="6">
      <alignment horizontal="left" wrapText="1"/>
    </xf>
    <xf numFmtId="49" fontId="3" fillId="0" borderId="9">
      <alignment horizontal="center" vertical="center" wrapText="1" shrinkToFit="1"/>
    </xf>
    <xf numFmtId="4" fontId="3" fillId="0" borderId="10">
      <alignment horizontal="right" wrapText="1" shrinkToFit="1"/>
    </xf>
    <xf numFmtId="4" fontId="3" fillId="0" borderId="4">
      <alignment horizontal="right" wrapText="1" shrinkToFit="1"/>
    </xf>
    <xf numFmtId="4" fontId="3" fillId="0" borderId="11">
      <alignment horizontal="right" wrapText="1" shrinkToFit="1"/>
    </xf>
    <xf numFmtId="4" fontId="3" fillId="0" borderId="12">
      <alignment horizontal="right" wrapText="1" shrinkToFit="1"/>
    </xf>
    <xf numFmtId="4" fontId="3" fillId="0" borderId="13">
      <alignment horizontal="right" wrapText="1" shrinkToFit="1"/>
    </xf>
    <xf numFmtId="4" fontId="3" fillId="0" borderId="14">
      <alignment horizontal="right" wrapText="1" shrinkToFit="1"/>
    </xf>
    <xf numFmtId="4" fontId="3" fillId="0" borderId="15">
      <alignment horizontal="right" wrapText="1" shrinkToFit="1"/>
    </xf>
    <xf numFmtId="4" fontId="3" fillId="0" borderId="16">
      <alignment horizontal="right" wrapText="1" shrinkToFit="1"/>
    </xf>
    <xf numFmtId="49" fontId="3" fillId="0" borderId="11">
      <alignment horizontal="center" vertical="center" wrapText="1" shrinkToFit="1"/>
    </xf>
    <xf numFmtId="4" fontId="3" fillId="0" borderId="5">
      <alignment horizontal="right" wrapText="1" shrinkToFit="1"/>
    </xf>
    <xf numFmtId="0" fontId="1" fillId="0" borderId="0"/>
    <xf numFmtId="0" fontId="1" fillId="0" borderId="0"/>
    <xf numFmtId="0" fontId="1" fillId="0" borderId="0"/>
    <xf numFmtId="4" fontId="5" fillId="0" borderId="17">
      <alignment horizontal="right" shrinkToFit="1"/>
    </xf>
    <xf numFmtId="0" fontId="6" fillId="0" borderId="18">
      <alignment horizontal="center" vertical="center"/>
    </xf>
    <xf numFmtId="0" fontId="5" fillId="0" borderId="19">
      <alignment vertical="center"/>
    </xf>
    <xf numFmtId="49" fontId="3" fillId="0" borderId="12">
      <alignment horizontal="center" wrapText="1"/>
    </xf>
    <xf numFmtId="0" fontId="5" fillId="0" borderId="6">
      <alignment horizontal="right" vertical="center" wrapText="1"/>
    </xf>
    <xf numFmtId="0" fontId="3" fillId="0" borderId="20">
      <alignment horizontal="left" wrapText="1"/>
    </xf>
    <xf numFmtId="0" fontId="5" fillId="0" borderId="7">
      <alignment horizontal="left" vertical="center" wrapText="1" indent="1"/>
    </xf>
    <xf numFmtId="0" fontId="4" fillId="0" borderId="4">
      <alignment horizontal="left"/>
    </xf>
    <xf numFmtId="49" fontId="5" fillId="0" borderId="0">
      <alignment horizontal="center" vertical="center" shrinkToFit="1"/>
    </xf>
    <xf numFmtId="0" fontId="7" fillId="0" borderId="21">
      <alignment horizontal="center" vertical="center" wrapText="1"/>
    </xf>
    <xf numFmtId="4" fontId="5" fillId="0" borderId="0">
      <alignment horizontal="right" vertical="center" shrinkToFit="1"/>
    </xf>
    <xf numFmtId="4" fontId="5" fillId="0" borderId="4">
      <alignment horizontal="center" vertical="center" shrinkToFit="1"/>
    </xf>
    <xf numFmtId="0" fontId="7" fillId="0" borderId="2">
      <alignment horizontal="center" vertical="center" wrapText="1"/>
    </xf>
    <xf numFmtId="4" fontId="5" fillId="0" borderId="4">
      <alignment horizontal="center" vertical="center" shrinkToFit="1"/>
    </xf>
    <xf numFmtId="0" fontId="5" fillId="0" borderId="0">
      <alignment vertical="center"/>
    </xf>
    <xf numFmtId="0" fontId="3" fillId="0" borderId="6">
      <alignment horizontal="left" vertical="center"/>
    </xf>
    <xf numFmtId="0" fontId="3" fillId="0" borderId="18">
      <alignment horizontal="left" vertical="center"/>
    </xf>
    <xf numFmtId="0" fontId="1" fillId="0" borderId="0"/>
    <xf numFmtId="0" fontId="5" fillId="0" borderId="22">
      <alignment horizontal="right" vertical="center" wrapText="1"/>
    </xf>
    <xf numFmtId="0" fontId="5" fillId="0" borderId="0">
      <alignment horizontal="left" vertical="top" wrapText="1"/>
    </xf>
    <xf numFmtId="0" fontId="8" fillId="0" borderId="0">
      <alignment horizontal="center" wrapText="1"/>
    </xf>
    <xf numFmtId="0" fontId="1" fillId="0" borderId="6"/>
    <xf numFmtId="0" fontId="5" fillId="0" borderId="18">
      <alignment horizontal="center" vertical="top"/>
    </xf>
    <xf numFmtId="0" fontId="5" fillId="0" borderId="0">
      <alignment horizontal="center" vertical="top"/>
    </xf>
    <xf numFmtId="49" fontId="9" fillId="0" borderId="0">
      <alignment horizontal="center"/>
    </xf>
    <xf numFmtId="4" fontId="10" fillId="0" borderId="2">
      <alignment horizontal="right"/>
    </xf>
    <xf numFmtId="4" fontId="5" fillId="0" borderId="2">
      <alignment horizontal="right" vertical="center" shrinkToFit="1"/>
    </xf>
    <xf numFmtId="0" fontId="5" fillId="0" borderId="0">
      <alignment horizontal="center" shrinkToFit="1"/>
    </xf>
    <xf numFmtId="0" fontId="5" fillId="0" borderId="0">
      <alignment vertical="top"/>
    </xf>
    <xf numFmtId="0" fontId="5" fillId="0" borderId="6">
      <alignment horizontal="center" wrapText="1"/>
    </xf>
    <xf numFmtId="0" fontId="11" fillId="0" borderId="0"/>
    <xf numFmtId="49" fontId="5" fillId="0" borderId="0">
      <alignment horizontal="center"/>
    </xf>
    <xf numFmtId="4" fontId="9" fillId="0" borderId="0">
      <alignment horizontal="right"/>
    </xf>
    <xf numFmtId="0" fontId="5" fillId="0" borderId="6">
      <alignment horizontal="center" shrinkToFit="1"/>
    </xf>
    <xf numFmtId="49" fontId="12" fillId="0" borderId="0">
      <alignment horizontal="left"/>
    </xf>
    <xf numFmtId="0" fontId="12" fillId="0" borderId="0">
      <alignment horizontal="left"/>
    </xf>
    <xf numFmtId="0" fontId="5" fillId="0" borderId="6">
      <alignment horizontal="right" shrinkToFit="1"/>
    </xf>
    <xf numFmtId="0" fontId="13" fillId="0" borderId="0"/>
    <xf numFmtId="49" fontId="5" fillId="0" borderId="0">
      <alignment horizontal="left"/>
    </xf>
    <xf numFmtId="0" fontId="5" fillId="0" borderId="0">
      <alignment wrapText="1"/>
    </xf>
    <xf numFmtId="49" fontId="5" fillId="0" borderId="18">
      <alignment horizontal="center" vertical="center"/>
    </xf>
    <xf numFmtId="4" fontId="5" fillId="0" borderId="17">
      <alignment horizontal="right" vertical="center" shrinkToFit="1"/>
    </xf>
    <xf numFmtId="0" fontId="5" fillId="0" borderId="18">
      <alignment horizontal="center" vertical="top" shrinkToFit="1"/>
    </xf>
    <xf numFmtId="0" fontId="5" fillId="0" borderId="4">
      <alignment horizontal="left" vertical="center" wrapText="1"/>
    </xf>
    <xf numFmtId="0" fontId="5" fillId="0" borderId="0">
      <alignment horizontal="center" vertical="top" shrinkToFit="1"/>
    </xf>
    <xf numFmtId="0" fontId="14" fillId="0" borderId="0"/>
    <xf numFmtId="0" fontId="5" fillId="0" borderId="0">
      <alignment horizontal="center" wrapText="1"/>
    </xf>
    <xf numFmtId="0" fontId="5" fillId="0" borderId="23">
      <alignment horizontal="left" vertical="center" wrapText="1"/>
    </xf>
    <xf numFmtId="0" fontId="15" fillId="2" borderId="0"/>
    <xf numFmtId="0" fontId="15" fillId="0" borderId="0"/>
    <xf numFmtId="0" fontId="6" fillId="0" borderId="0">
      <alignment horizontal="center" vertical="center"/>
    </xf>
    <xf numFmtId="0" fontId="2" fillId="0" borderId="0"/>
    <xf numFmtId="0" fontId="5" fillId="0" borderId="0"/>
    <xf numFmtId="0" fontId="5" fillId="0" borderId="0">
      <alignment horizontal="left"/>
    </xf>
    <xf numFmtId="0" fontId="16" fillId="0" borderId="0">
      <alignment horizontal="center"/>
    </xf>
    <xf numFmtId="0" fontId="7" fillId="0" borderId="0">
      <alignment horizontal="left"/>
    </xf>
    <xf numFmtId="0" fontId="6" fillId="0" borderId="0">
      <alignment horizontal="left"/>
    </xf>
    <xf numFmtId="0" fontId="5" fillId="0" borderId="0">
      <alignment horizontal="left" wrapText="1"/>
    </xf>
    <xf numFmtId="0" fontId="6" fillId="0" borderId="0"/>
    <xf numFmtId="0" fontId="5" fillId="0" borderId="6">
      <alignment horizontal="left"/>
    </xf>
    <xf numFmtId="0" fontId="17" fillId="0" borderId="0"/>
    <xf numFmtId="0" fontId="7" fillId="0" borderId="10">
      <alignment horizontal="center" vertical="top" wrapText="1"/>
    </xf>
    <xf numFmtId="0" fontId="18" fillId="0" borderId="0"/>
    <xf numFmtId="0" fontId="5" fillId="0" borderId="10">
      <alignment horizontal="center" vertical="center"/>
    </xf>
    <xf numFmtId="0" fontId="5" fillId="0" borderId="6"/>
    <xf numFmtId="0" fontId="5" fillId="0" borderId="24">
      <alignment horizontal="left" vertical="center" wrapText="1"/>
    </xf>
    <xf numFmtId="0" fontId="3" fillId="0" borderId="25">
      <alignment horizontal="right" vertical="center" wrapText="1"/>
    </xf>
    <xf numFmtId="0" fontId="5" fillId="0" borderId="24">
      <alignment horizontal="left" wrapText="1" indent="2"/>
    </xf>
    <xf numFmtId="0" fontId="3" fillId="0" borderId="26">
      <alignment horizontal="right" vertical="center" wrapText="1"/>
    </xf>
    <xf numFmtId="0" fontId="18" fillId="0" borderId="0"/>
    <xf numFmtId="49" fontId="3" fillId="0" borderId="5">
      <alignment horizontal="right" vertical="center" wrapText="1"/>
    </xf>
    <xf numFmtId="0" fontId="5" fillId="0" borderId="0"/>
    <xf numFmtId="0" fontId="7" fillId="0" borderId="18">
      <alignment horizontal="center"/>
    </xf>
    <xf numFmtId="0" fontId="19" fillId="0" borderId="0"/>
    <xf numFmtId="0" fontId="3" fillId="0" borderId="10">
      <alignment horizontal="center" vertical="top" wrapText="1"/>
    </xf>
    <xf numFmtId="0" fontId="19" fillId="0" borderId="6"/>
    <xf numFmtId="0" fontId="3" fillId="0" borderId="1">
      <alignment horizontal="center" vertical="center"/>
    </xf>
    <xf numFmtId="0" fontId="7" fillId="0" borderId="4">
      <alignment horizontal="center" vertical="top" wrapText="1"/>
    </xf>
    <xf numFmtId="49" fontId="3" fillId="0" borderId="9">
      <alignment horizontal="center" vertical="center" shrinkToFit="1"/>
    </xf>
    <xf numFmtId="0" fontId="5" fillId="0" borderId="2">
      <alignment horizontal="center" vertical="center"/>
    </xf>
    <xf numFmtId="0" fontId="3" fillId="0" borderId="27">
      <alignment horizontal="right"/>
    </xf>
    <xf numFmtId="49" fontId="5" fillId="0" borderId="28">
      <alignment horizontal="center" vertical="center" shrinkToFit="1"/>
    </xf>
    <xf numFmtId="49" fontId="3" fillId="0" borderId="11">
      <alignment horizontal="center" vertical="center" shrinkToFit="1"/>
    </xf>
    <xf numFmtId="49" fontId="5" fillId="0" borderId="5">
      <alignment horizontal="center" vertical="center" shrinkToFit="1"/>
    </xf>
    <xf numFmtId="0" fontId="6" fillId="0" borderId="18">
      <alignment horizontal="left"/>
    </xf>
    <xf numFmtId="49" fontId="5" fillId="0" borderId="29"/>
    <xf numFmtId="0" fontId="3" fillId="0" borderId="4">
      <alignment horizontal="center" vertical="top"/>
    </xf>
    <xf numFmtId="49" fontId="5" fillId="0" borderId="18"/>
    <xf numFmtId="0" fontId="3" fillId="0" borderId="2">
      <alignment horizontal="center" vertical="center"/>
    </xf>
    <xf numFmtId="0" fontId="19" fillId="0" borderId="18"/>
    <xf numFmtId="4" fontId="3" fillId="0" borderId="10">
      <alignment horizontal="right" shrinkToFit="1"/>
    </xf>
    <xf numFmtId="49" fontId="5" fillId="0" borderId="30">
      <alignment horizontal="center" vertical="center" shrinkToFit="1"/>
    </xf>
    <xf numFmtId="4" fontId="3" fillId="0" borderId="13">
      <alignment horizontal="right" shrinkToFit="1"/>
    </xf>
    <xf numFmtId="49" fontId="5" fillId="0" borderId="4">
      <alignment horizontal="center" vertical="center" shrinkToFit="1"/>
    </xf>
    <xf numFmtId="4" fontId="3" fillId="0" borderId="5">
      <alignment horizontal="right" shrinkToFit="1"/>
    </xf>
    <xf numFmtId="0" fontId="1" fillId="0" borderId="0"/>
    <xf numFmtId="0" fontId="3" fillId="0" borderId="4">
      <alignment horizontal="center" vertical="top" wrapText="1"/>
    </xf>
    <xf numFmtId="0" fontId="5" fillId="0" borderId="29"/>
    <xf numFmtId="4" fontId="3" fillId="0" borderId="4">
      <alignment horizontal="right" shrinkToFit="1"/>
    </xf>
    <xf numFmtId="0" fontId="5" fillId="0" borderId="18"/>
    <xf numFmtId="4" fontId="3" fillId="0" borderId="14">
      <alignment horizontal="right" shrinkToFit="1"/>
    </xf>
    <xf numFmtId="49" fontId="5" fillId="0" borderId="0"/>
    <xf numFmtId="0" fontId="6" fillId="0" borderId="0">
      <alignment horizontal="right"/>
    </xf>
    <xf numFmtId="49" fontId="5" fillId="0" borderId="6"/>
    <xf numFmtId="49" fontId="6" fillId="0" borderId="0">
      <alignment horizontal="center" vertical="center"/>
    </xf>
    <xf numFmtId="49" fontId="5" fillId="0" borderId="2">
      <alignment horizontal="center" vertical="center"/>
    </xf>
    <xf numFmtId="0" fontId="3" fillId="0" borderId="11">
      <alignment horizontal="center" vertical="top"/>
    </xf>
    <xf numFmtId="4" fontId="5" fillId="0" borderId="30">
      <alignment horizontal="right" vertical="center" shrinkToFit="1"/>
    </xf>
    <xf numFmtId="0" fontId="6" fillId="0" borderId="6"/>
    <xf numFmtId="4" fontId="5" fillId="0" borderId="4">
      <alignment horizontal="right" vertical="center" shrinkToFit="1"/>
    </xf>
    <xf numFmtId="0" fontId="6" fillId="0" borderId="29"/>
    <xf numFmtId="0" fontId="5" fillId="0" borderId="0">
      <alignment horizontal="center"/>
    </xf>
    <xf numFmtId="0" fontId="6" fillId="0" borderId="2">
      <alignment horizontal="center"/>
    </xf>
    <xf numFmtId="0" fontId="5" fillId="0" borderId="6"/>
    <xf numFmtId="0" fontId="3" fillId="0" borderId="4">
      <alignment horizontal="center" vertical="center"/>
    </xf>
    <xf numFmtId="0" fontId="7" fillId="0" borderId="4">
      <alignment horizontal="center" vertical="top"/>
    </xf>
    <xf numFmtId="4" fontId="3" fillId="0" borderId="11">
      <alignment horizontal="right" shrinkToFit="1"/>
    </xf>
    <xf numFmtId="0" fontId="3" fillId="0" borderId="29"/>
    <xf numFmtId="4" fontId="3" fillId="0" borderId="15">
      <alignment horizontal="right" shrinkToFit="1"/>
    </xf>
    <xf numFmtId="0" fontId="3" fillId="0" borderId="18"/>
    <xf numFmtId="0" fontId="1" fillId="0" borderId="0"/>
    <xf numFmtId="0" fontId="7" fillId="0" borderId="4">
      <alignment horizontal="center" vertical="center" wrapText="1"/>
    </xf>
    <xf numFmtId="0" fontId="6" fillId="0" borderId="6">
      <alignment horizontal="left"/>
    </xf>
    <xf numFmtId="49" fontId="5" fillId="0" borderId="6">
      <alignment horizontal="left" wrapText="1"/>
    </xf>
    <xf numFmtId="0" fontId="18" fillId="0" borderId="6">
      <alignment horizontal="left"/>
    </xf>
    <xf numFmtId="49" fontId="5" fillId="0" borderId="29">
      <alignment horizontal="left" wrapText="1"/>
    </xf>
    <xf numFmtId="0" fontId="3" fillId="0" borderId="4">
      <alignment horizontal="center"/>
    </xf>
    <xf numFmtId="0" fontId="5" fillId="0" borderId="29">
      <alignment horizontal="left" wrapText="1"/>
    </xf>
    <xf numFmtId="0" fontId="3" fillId="0" borderId="2">
      <alignment horizontal="center"/>
    </xf>
    <xf numFmtId="0" fontId="5" fillId="0" borderId="18">
      <alignment horizontal="center"/>
    </xf>
    <xf numFmtId="0" fontId="3" fillId="0" borderId="31">
      <alignment horizontal="right"/>
    </xf>
    <xf numFmtId="0" fontId="20" fillId="0" borderId="0">
      <alignment horizontal="center"/>
    </xf>
    <xf numFmtId="0" fontId="6" fillId="0" borderId="32"/>
    <xf numFmtId="0" fontId="20" fillId="0" borderId="33">
      <alignment horizontal="center"/>
    </xf>
    <xf numFmtId="49" fontId="3" fillId="0" borderId="34">
      <alignment horizontal="center" vertical="center"/>
    </xf>
    <xf numFmtId="0" fontId="5" fillId="0" borderId="31">
      <alignment horizontal="right"/>
    </xf>
    <xf numFmtId="0" fontId="6" fillId="0" borderId="35"/>
    <xf numFmtId="0" fontId="5" fillId="0" borderId="31"/>
    <xf numFmtId="0" fontId="3" fillId="0" borderId="11">
      <alignment horizontal="center" vertical="top" wrapText="1"/>
    </xf>
    <xf numFmtId="0" fontId="6" fillId="0" borderId="31"/>
    <xf numFmtId="0" fontId="3" fillId="0" borderId="11">
      <alignment horizontal="center"/>
    </xf>
    <xf numFmtId="0" fontId="5" fillId="0" borderId="6">
      <alignment wrapText="1"/>
    </xf>
    <xf numFmtId="0" fontId="3" fillId="0" borderId="11">
      <alignment horizontal="center" vertical="center"/>
    </xf>
    <xf numFmtId="0" fontId="5" fillId="0" borderId="0">
      <alignment horizontal="right" vertical="center"/>
    </xf>
    <xf numFmtId="0" fontId="3" fillId="0" borderId="3">
      <alignment horizontal="center"/>
    </xf>
    <xf numFmtId="0" fontId="21" fillId="0" borderId="0">
      <alignment horizontal="right" vertical="center"/>
    </xf>
    <xf numFmtId="4" fontId="3" fillId="0" borderId="12">
      <alignment horizontal="right" shrinkToFit="1"/>
    </xf>
    <xf numFmtId="0" fontId="7" fillId="0" borderId="6"/>
    <xf numFmtId="4" fontId="3" fillId="0" borderId="16">
      <alignment horizontal="right" shrinkToFit="1"/>
    </xf>
    <xf numFmtId="0" fontId="5" fillId="0" borderId="2">
      <alignment horizontal="center"/>
    </xf>
    <xf numFmtId="0" fontId="2" fillId="0" borderId="36">
      <alignment horizontal="right" vertical="center" wrapText="1"/>
    </xf>
    <xf numFmtId="49" fontId="5" fillId="0" borderId="37">
      <alignment horizontal="center"/>
    </xf>
    <xf numFmtId="0" fontId="1" fillId="0" borderId="0"/>
    <xf numFmtId="164" fontId="5" fillId="0" borderId="7">
      <alignment horizontal="center"/>
    </xf>
    <xf numFmtId="49" fontId="2" fillId="0" borderId="9">
      <alignment horizontal="center" vertical="center" shrinkToFit="1"/>
    </xf>
    <xf numFmtId="0" fontId="5" fillId="0" borderId="38"/>
    <xf numFmtId="4" fontId="2" fillId="0" borderId="1">
      <alignment horizontal="right" shrinkToFit="1"/>
    </xf>
    <xf numFmtId="49" fontId="5" fillId="0" borderId="39">
      <alignment horizontal="center"/>
    </xf>
    <xf numFmtId="4" fontId="3" fillId="0" borderId="10">
      <alignment horizontal="center" shrinkToFit="1"/>
    </xf>
    <xf numFmtId="49" fontId="5" fillId="0" borderId="7"/>
    <xf numFmtId="4" fontId="3" fillId="0" borderId="1">
      <alignment horizontal="center" shrinkToFit="1"/>
    </xf>
    <xf numFmtId="49" fontId="5" fillId="0" borderId="7">
      <alignment horizontal="center" shrinkToFit="1"/>
    </xf>
    <xf numFmtId="4" fontId="3" fillId="0" borderId="2">
      <alignment horizontal="right" shrinkToFit="1"/>
    </xf>
    <xf numFmtId="49" fontId="5" fillId="0" borderId="7">
      <alignment horizontal="center"/>
    </xf>
    <xf numFmtId="4" fontId="3" fillId="0" borderId="3">
      <alignment horizontal="center" shrinkToFit="1"/>
    </xf>
    <xf numFmtId="0" fontId="6" fillId="0" borderId="7"/>
    <xf numFmtId="4" fontId="3" fillId="0" borderId="4">
      <alignment horizontal="center" shrinkToFit="1"/>
    </xf>
    <xf numFmtId="49" fontId="5" fillId="0" borderId="40">
      <alignment horizontal="center"/>
    </xf>
    <xf numFmtId="4" fontId="3" fillId="0" borderId="2">
      <alignment horizontal="center" shrinkToFit="1"/>
    </xf>
    <xf numFmtId="0" fontId="5" fillId="0" borderId="41">
      <alignment horizontal="right"/>
    </xf>
    <xf numFmtId="4" fontId="3" fillId="0" borderId="12">
      <alignment horizontal="center" shrinkToFit="1"/>
    </xf>
    <xf numFmtId="0" fontId="7" fillId="0" borderId="4">
      <alignment horizontal="center" vertical="top"/>
    </xf>
    <xf numFmtId="4" fontId="3" fillId="0" borderId="17">
      <alignment horizontal="center" shrinkToFit="1"/>
    </xf>
    <xf numFmtId="4" fontId="5" fillId="0" borderId="42">
      <alignment horizontal="right" vertical="center" shrinkToFit="1"/>
    </xf>
    <xf numFmtId="4" fontId="3" fillId="0" borderId="1">
      <alignment horizontal="right" shrinkToFit="1"/>
    </xf>
    <xf numFmtId="4" fontId="5" fillId="0" borderId="12">
      <alignment horizontal="right" vertical="center" shrinkToFit="1"/>
    </xf>
    <xf numFmtId="4" fontId="3" fillId="0" borderId="24">
      <alignment horizontal="center" shrinkToFit="1"/>
    </xf>
    <xf numFmtId="0" fontId="7" fillId="0" borderId="10">
      <alignment horizontal="center" vertical="center" wrapText="1"/>
    </xf>
    <xf numFmtId="0" fontId="3" fillId="0" borderId="0"/>
    <xf numFmtId="0" fontId="5" fillId="0" borderId="10">
      <alignment horizontal="center"/>
    </xf>
    <xf numFmtId="0" fontId="2" fillId="0" borderId="0"/>
    <xf numFmtId="0" fontId="5" fillId="0" borderId="24">
      <alignment horizontal="left" vertical="center" wrapText="1" indent="1"/>
    </xf>
    <xf numFmtId="0" fontId="3" fillId="0" borderId="0">
      <alignment vertical="top" wrapText="1"/>
    </xf>
    <xf numFmtId="0" fontId="5" fillId="0" borderId="24">
      <alignment horizontal="left" vertical="center" wrapText="1" indent="2"/>
    </xf>
    <xf numFmtId="0" fontId="3" fillId="0" borderId="6"/>
    <xf numFmtId="0" fontId="5" fillId="0" borderId="24">
      <alignment horizontal="left" vertical="center" wrapText="1" indent="3"/>
    </xf>
    <xf numFmtId="49" fontId="3" fillId="0" borderId="5">
      <alignment horizontal="center"/>
    </xf>
    <xf numFmtId="0" fontId="5" fillId="0" borderId="24">
      <alignment horizontal="left" vertical="center" wrapText="1" indent="4"/>
    </xf>
    <xf numFmtId="0" fontId="6" fillId="0" borderId="35">
      <alignment horizontal="center" vertical="center"/>
    </xf>
    <xf numFmtId="49" fontId="5" fillId="0" borderId="43">
      <alignment horizontal="center" vertical="center" shrinkToFit="1"/>
    </xf>
    <xf numFmtId="0" fontId="4" fillId="0" borderId="6"/>
    <xf numFmtId="49" fontId="5" fillId="0" borderId="2">
      <alignment horizontal="center" vertical="center" shrinkToFit="1"/>
    </xf>
    <xf numFmtId="0" fontId="4" fillId="0" borderId="18"/>
    <xf numFmtId="4" fontId="5" fillId="0" borderId="30">
      <alignment horizontal="right" shrinkToFit="1"/>
    </xf>
    <xf numFmtId="0" fontId="2" fillId="0" borderId="0">
      <alignment vertical="top" wrapText="1"/>
    </xf>
    <xf numFmtId="4" fontId="5" fillId="0" borderId="4">
      <alignment horizontal="right" shrinkToFit="1"/>
    </xf>
    <xf numFmtId="4" fontId="3" fillId="0" borderId="4">
      <alignment horizontal="right"/>
    </xf>
    <xf numFmtId="4" fontId="5" fillId="0" borderId="2">
      <alignment horizontal="right" shrinkToFit="1"/>
    </xf>
    <xf numFmtId="49" fontId="3" fillId="0" borderId="4">
      <alignment horizontal="center"/>
    </xf>
    <xf numFmtId="0" fontId="5" fillId="0" borderId="8">
      <alignment horizontal="center"/>
    </xf>
    <xf numFmtId="49" fontId="3" fillId="0" borderId="4">
      <alignment horizontal="center" wrapText="1"/>
    </xf>
    <xf numFmtId="4" fontId="5" fillId="0" borderId="42">
      <alignment horizontal="right" shrinkToFit="1"/>
    </xf>
    <xf numFmtId="0" fontId="3" fillId="0" borderId="4">
      <alignment horizontal="left" wrapText="1"/>
    </xf>
    <xf numFmtId="4" fontId="5" fillId="0" borderId="12">
      <alignment horizontal="right" shrinkToFit="1"/>
    </xf>
    <xf numFmtId="0" fontId="6" fillId="0" borderId="6">
      <alignment horizontal="center" vertical="center"/>
    </xf>
    <xf numFmtId="0" fontId="22" fillId="0" borderId="0" applyNumberFormat="0" applyFill="0" applyBorder="0" applyProtection="0"/>
    <xf numFmtId="0" fontId="1" fillId="0" borderId="0"/>
    <xf numFmtId="0" fontId="1" fillId="0" borderId="0"/>
    <xf numFmtId="0" fontId="15" fillId="0" borderId="0"/>
    <xf numFmtId="0" fontId="4" fillId="0" borderId="0"/>
    <xf numFmtId="0" fontId="9" fillId="0" borderId="0"/>
  </cellStyleXfs>
  <cellXfs count="549">
    <xf numFmtId="0" fontId="0" fillId="0" borderId="0" xfId="0"/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49" fontId="23" fillId="0" borderId="40" xfId="0" applyNumberFormat="1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234" applyFont="1" applyAlignment="1">
      <alignment horizontal="right" vertical="center" wrapText="1"/>
    </xf>
    <xf numFmtId="0" fontId="27" fillId="0" borderId="0" xfId="0" applyFont="1" applyAlignment="1">
      <alignment horizontal="justify" vertical="center"/>
    </xf>
    <xf numFmtId="2" fontId="27" fillId="0" borderId="4" xfId="0" applyNumberFormat="1" applyFont="1" applyBorder="1" applyAlignment="1">
      <alignment vertical="center" wrapText="1"/>
    </xf>
    <xf numFmtId="2" fontId="27" fillId="0" borderId="4" xfId="0" applyNumberFormat="1" applyFont="1" applyBorder="1" applyAlignment="1">
      <alignment horizontal="right" vertical="center" wrapText="1"/>
    </xf>
    <xf numFmtId="0" fontId="27" fillId="0" borderId="4" xfId="0" applyFont="1" applyBorder="1" applyAlignment="1">
      <alignment horizontal="left" vertical="center" wrapText="1" indent="1"/>
    </xf>
    <xf numFmtId="0" fontId="30" fillId="0" borderId="4" xfId="0" applyFont="1" applyBorder="1" applyAlignment="1">
      <alignment vertical="center" wrapText="1"/>
    </xf>
    <xf numFmtId="9" fontId="27" fillId="0" borderId="4" xfId="0" applyNumberFormat="1" applyFont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2" fontId="27" fillId="3" borderId="4" xfId="0" applyNumberFormat="1" applyFont="1" applyFill="1" applyBorder="1" applyAlignment="1">
      <alignment vertical="center" wrapText="1"/>
    </xf>
    <xf numFmtId="0" fontId="27" fillId="0" borderId="4" xfId="0" applyFont="1" applyBorder="1" applyAlignment="1">
      <alignment horizontal="center" wrapText="1"/>
    </xf>
    <xf numFmtId="0" fontId="27" fillId="0" borderId="21" xfId="0" applyFont="1" applyBorder="1" applyAlignment="1">
      <alignment wrapText="1"/>
    </xf>
    <xf numFmtId="0" fontId="27" fillId="0" borderId="44" xfId="0" applyFont="1" applyBorder="1" applyAlignment="1">
      <alignment wrapText="1"/>
    </xf>
    <xf numFmtId="0" fontId="27" fillId="3" borderId="4" xfId="0" applyFont="1" applyFill="1" applyBorder="1" applyAlignment="1">
      <alignment vertical="center" wrapText="1"/>
    </xf>
    <xf numFmtId="1" fontId="27" fillId="0" borderId="4" xfId="0" applyNumberFormat="1" applyFont="1" applyBorder="1" applyAlignment="1">
      <alignment vertical="center" wrapText="1"/>
    </xf>
    <xf numFmtId="0" fontId="30" fillId="0" borderId="4" xfId="0" applyFont="1" applyBorder="1" applyAlignment="1">
      <alignment horizontal="left" vertical="center" wrapText="1" indent="1"/>
    </xf>
    <xf numFmtId="0" fontId="27" fillId="0" borderId="2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10" fontId="27" fillId="0" borderId="4" xfId="0" applyNumberFormat="1" applyFont="1" applyBorder="1" applyAlignment="1">
      <alignment horizontal="center" vertical="center" wrapText="1"/>
    </xf>
    <xf numFmtId="2" fontId="27" fillId="0" borderId="21" xfId="0" applyNumberFormat="1" applyFont="1" applyBorder="1" applyAlignment="1">
      <alignment vertical="center" wrapText="1"/>
    </xf>
    <xf numFmtId="10" fontId="27" fillId="0" borderId="4" xfId="0" applyNumberFormat="1" applyFont="1" applyBorder="1" applyAlignment="1">
      <alignment vertical="center" wrapText="1"/>
    </xf>
    <xf numFmtId="10" fontId="27" fillId="0" borderId="4" xfId="0" applyNumberFormat="1" applyFont="1" applyBorder="1" applyAlignment="1">
      <alignment horizontal="right" vertical="center" wrapText="1"/>
    </xf>
    <xf numFmtId="0" fontId="27" fillId="0" borderId="18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2" fontId="27" fillId="0" borderId="0" xfId="0" applyNumberFormat="1" applyFont="1"/>
    <xf numFmtId="0" fontId="27" fillId="0" borderId="0" xfId="0" applyFont="1" applyAlignment="1">
      <alignment vertical="center"/>
    </xf>
    <xf numFmtId="0" fontId="23" fillId="0" borderId="6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9" fontId="31" fillId="0" borderId="4" xfId="0" applyNumberFormat="1" applyFont="1" applyBorder="1" applyAlignment="1">
      <alignment vertical="center" wrapText="1"/>
    </xf>
    <xf numFmtId="9" fontId="23" fillId="0" borderId="4" xfId="0" applyNumberFormat="1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3" fillId="0" borderId="4" xfId="0" applyFont="1" applyBorder="1" applyAlignment="1" applyProtection="1">
      <alignment horizontal="center" vertical="center" wrapText="1"/>
      <protection locked="0"/>
    </xf>
    <xf numFmtId="9" fontId="23" fillId="0" borderId="4" xfId="0" applyNumberFormat="1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vertical="center" wrapText="1"/>
    </xf>
    <xf numFmtId="49" fontId="23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237" applyFont="1" applyAlignment="1">
      <alignment horizontal="left" vertical="center" wrapText="1"/>
    </xf>
    <xf numFmtId="49" fontId="15" fillId="0" borderId="0" xfId="237" applyNumberFormat="1" applyFont="1" applyAlignment="1">
      <alignment horizontal="center" vertical="center" wrapText="1"/>
    </xf>
    <xf numFmtId="0" fontId="15" fillId="0" borderId="4" xfId="237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237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0" xfId="237" applyFont="1" applyAlignment="1">
      <alignment horizontal="center" vertical="center" wrapText="1"/>
    </xf>
    <xf numFmtId="0" fontId="15" fillId="0" borderId="0" xfId="237" applyFont="1" applyAlignment="1">
      <alignment horizontal="right" vertical="center" wrapText="1"/>
    </xf>
    <xf numFmtId="49" fontId="1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2" fillId="0" borderId="0" xfId="234" applyFont="1" applyAlignment="1">
      <alignment horizontal="right" vertical="center" wrapText="1"/>
    </xf>
    <xf numFmtId="0" fontId="0" fillId="0" borderId="0" xfId="0" applyAlignment="1">
      <alignment horizontal="justify" vertical="center"/>
    </xf>
    <xf numFmtId="0" fontId="0" fillId="0" borderId="0" xfId="0"/>
    <xf numFmtId="0" fontId="0" fillId="0" borderId="4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3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15" fillId="0" borderId="0" xfId="0" applyFont="1"/>
    <xf numFmtId="0" fontId="8" fillId="0" borderId="0" xfId="238" applyFont="1" applyAlignment="1">
      <alignment horizontal="center" vertical="top"/>
    </xf>
    <xf numFmtId="0" fontId="34" fillId="0" borderId="0" xfId="238" applyFont="1" applyAlignment="1">
      <alignment horizontal="center" vertical="top"/>
    </xf>
    <xf numFmtId="0" fontId="34" fillId="0" borderId="0" xfId="238" applyFont="1" applyAlignment="1">
      <alignment horizontal="center" wrapText="1"/>
    </xf>
    <xf numFmtId="0" fontId="35" fillId="0" borderId="0" xfId="0" applyFont="1"/>
    <xf numFmtId="0" fontId="35" fillId="0" borderId="0" xfId="237" applyFont="1" applyAlignment="1">
      <alignment horizontal="left"/>
    </xf>
    <xf numFmtId="0" fontId="35" fillId="0" borderId="0" xfId="237" applyFont="1"/>
    <xf numFmtId="49" fontId="35" fillId="0" borderId="0" xfId="237" applyNumberFormat="1" applyFont="1" applyAlignment="1">
      <alignment horizontal="center"/>
    </xf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horizontal="right"/>
    </xf>
    <xf numFmtId="49" fontId="35" fillId="0" borderId="0" xfId="0" applyNumberFormat="1" applyFont="1"/>
    <xf numFmtId="0" fontId="36" fillId="0" borderId="0" xfId="0" applyFont="1" applyAlignment="1">
      <alignment horizontal="center" vertical="center" wrapText="1"/>
    </xf>
    <xf numFmtId="0" fontId="36" fillId="0" borderId="4" xfId="237" applyFont="1" applyBorder="1" applyAlignment="1">
      <alignment horizontal="center" vertical="center" wrapText="1"/>
    </xf>
    <xf numFmtId="0" fontId="36" fillId="0" borderId="0" xfId="0" applyFont="1" applyAlignment="1">
      <alignment horizontal="center" vertical="top"/>
    </xf>
    <xf numFmtId="0" fontId="36" fillId="0" borderId="0" xfId="0" applyFont="1" applyAlignment="1">
      <alignment horizontal="left" vertical="center"/>
    </xf>
    <xf numFmtId="0" fontId="36" fillId="0" borderId="4" xfId="0" applyFont="1" applyBorder="1" applyAlignment="1">
      <alignment horizontal="center" vertical="center"/>
    </xf>
    <xf numFmtId="0" fontId="36" fillId="0" borderId="4" xfId="237" applyFont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27" fillId="0" borderId="4" xfId="0" applyFont="1" applyBorder="1" applyAlignment="1">
      <alignment horizontal="left" wrapText="1"/>
    </xf>
    <xf numFmtId="0" fontId="27" fillId="0" borderId="0" xfId="0" applyFont="1" applyAlignment="1">
      <alignment horizontal="center" wrapText="1"/>
    </xf>
    <xf numFmtId="0" fontId="27" fillId="0" borderId="4" xfId="0" applyFont="1" applyBorder="1" applyAlignment="1">
      <alignment horizontal="right" wrapText="1"/>
    </xf>
    <xf numFmtId="0" fontId="15" fillId="4" borderId="4" xfId="239" applyFont="1" applyFill="1" applyBorder="1" applyAlignment="1">
      <alignment horizontal="right"/>
    </xf>
    <xf numFmtId="0" fontId="27" fillId="0" borderId="4" xfId="0" applyFont="1" applyBorder="1" applyAlignment="1">
      <alignment horizontal="right" vertical="center" wrapText="1"/>
    </xf>
    <xf numFmtId="0" fontId="15" fillId="0" borderId="0" xfId="0" applyFont="1" applyAlignment="1">
      <alignment wrapText="1"/>
    </xf>
    <xf numFmtId="0" fontId="15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right" wrapText="1"/>
    </xf>
    <xf numFmtId="0" fontId="15" fillId="0" borderId="4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39" fillId="0" borderId="0" xfId="238" applyFont="1" applyAlignment="1">
      <alignment horizontal="center" vertical="top"/>
    </xf>
    <xf numFmtId="0" fontId="9" fillId="0" borderId="0" xfId="238" applyFont="1" applyAlignment="1">
      <alignment wrapText="1"/>
    </xf>
    <xf numFmtId="0" fontId="9" fillId="0" borderId="6" xfId="238" applyFont="1" applyBorder="1" applyAlignment="1">
      <alignment wrapText="1"/>
    </xf>
    <xf numFmtId="0" fontId="36" fillId="0" borderId="18" xfId="237" applyFont="1" applyBorder="1" applyAlignment="1">
      <alignment horizontal="center"/>
    </xf>
    <xf numFmtId="0" fontId="36" fillId="0" borderId="18" xfId="237" applyFont="1" applyBorder="1" applyAlignment="1">
      <alignment horizontal="left" vertical="center" wrapText="1"/>
    </xf>
    <xf numFmtId="0" fontId="36" fillId="0" borderId="0" xfId="237" applyFont="1" applyAlignment="1">
      <alignment horizontal="left" vertical="center" wrapText="1"/>
    </xf>
    <xf numFmtId="0" fontId="37" fillId="0" borderId="0" xfId="237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237" applyFont="1" applyAlignment="1">
      <alignment horizontal="center"/>
    </xf>
    <xf numFmtId="0" fontId="36" fillId="0" borderId="29" xfId="237" applyFont="1" applyBorder="1" applyAlignment="1">
      <alignment vertical="center" wrapText="1"/>
    </xf>
    <xf numFmtId="0" fontId="33" fillId="0" borderId="0" xfId="238" applyFont="1" applyAlignment="1">
      <alignment horizontal="center" vertical="top"/>
    </xf>
    <xf numFmtId="0" fontId="33" fillId="0" borderId="0" xfId="238" applyFont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15" fillId="0" borderId="4" xfId="237" applyFont="1" applyBorder="1" applyAlignment="1">
      <alignment horizontal="center" vertical="top"/>
    </xf>
    <xf numFmtId="49" fontId="15" fillId="0" borderId="4" xfId="237" applyNumberFormat="1" applyFont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33" fillId="0" borderId="4" xfId="237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237" applyFont="1" applyAlignment="1">
      <alignment horizontal="left"/>
    </xf>
    <xf numFmtId="0" fontId="15" fillId="0" borderId="0" xfId="0" applyFont="1" applyAlignment="1">
      <alignment horizontal="center" vertical="center"/>
    </xf>
    <xf numFmtId="0" fontId="39" fillId="0" borderId="0" xfId="238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237" applyNumberFormat="1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49" fontId="35" fillId="0" borderId="0" xfId="0" applyNumberFormat="1" applyFont="1" applyAlignment="1">
      <alignment horizontal="center" vertical="center"/>
    </xf>
    <xf numFmtId="0" fontId="36" fillId="0" borderId="45" xfId="237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8" fillId="0" borderId="0" xfId="238" applyFont="1" applyAlignment="1">
      <alignment horizontal="center" vertical="top" wrapText="1"/>
    </xf>
    <xf numFmtId="0" fontId="9" fillId="0" borderId="0" xfId="238" applyFont="1" applyAlignment="1">
      <alignment horizontal="center" vertical="top" wrapText="1"/>
    </xf>
    <xf numFmtId="0" fontId="34" fillId="0" borderId="0" xfId="238" applyFont="1" applyAlignment="1">
      <alignment horizontal="center" vertical="top" wrapText="1"/>
    </xf>
    <xf numFmtId="0" fontId="35" fillId="0" borderId="0" xfId="0" applyFont="1" applyAlignment="1">
      <alignment vertical="center" wrapText="1"/>
    </xf>
    <xf numFmtId="0" fontId="35" fillId="0" borderId="0" xfId="237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49" fontId="35" fillId="0" borderId="0" xfId="237" applyNumberFormat="1" applyFont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wrapText="1"/>
    </xf>
    <xf numFmtId="0" fontId="35" fillId="0" borderId="0" xfId="237" applyFont="1" applyAlignment="1">
      <alignment horizontal="left" wrapText="1"/>
    </xf>
    <xf numFmtId="0" fontId="35" fillId="0" borderId="0" xfId="237" applyFont="1" applyAlignment="1">
      <alignment wrapText="1"/>
    </xf>
    <xf numFmtId="49" fontId="35" fillId="0" borderId="0" xfId="237" applyNumberFormat="1" applyFont="1" applyAlignment="1">
      <alignment horizontal="center" wrapText="1"/>
    </xf>
    <xf numFmtId="49" fontId="35" fillId="0" borderId="0" xfId="0" applyNumberFormat="1" applyFont="1" applyAlignment="1">
      <alignment wrapText="1"/>
    </xf>
    <xf numFmtId="0" fontId="36" fillId="0" borderId="0" xfId="0" applyFont="1" applyAlignment="1">
      <alignment horizontal="center" vertical="top" wrapText="1"/>
    </xf>
    <xf numFmtId="0" fontId="36" fillId="0" borderId="4" xfId="0" applyFont="1" applyBorder="1" applyAlignment="1">
      <alignment horizontal="center" vertical="top" wrapText="1"/>
    </xf>
    <xf numFmtId="0" fontId="36" fillId="0" borderId="0" xfId="0" applyFont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4" xfId="237" applyFont="1" applyBorder="1" applyAlignment="1">
      <alignment vertical="center" wrapText="1"/>
    </xf>
    <xf numFmtId="0" fontId="36" fillId="0" borderId="18" xfId="237" applyFont="1" applyBorder="1" applyAlignment="1">
      <alignment vertical="center" wrapText="1"/>
    </xf>
    <xf numFmtId="0" fontId="36" fillId="0" borderId="6" xfId="237" applyFont="1" applyBorder="1" applyAlignment="1">
      <alignment vertical="center" wrapText="1"/>
    </xf>
    <xf numFmtId="0" fontId="36" fillId="0" borderId="4" xfId="237" applyFont="1" applyBorder="1" applyAlignment="1">
      <alignment wrapText="1"/>
    </xf>
    <xf numFmtId="0" fontId="23" fillId="0" borderId="4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vertical="center" wrapText="1"/>
    </xf>
    <xf numFmtId="4" fontId="5" fillId="0" borderId="0" xfId="224" applyNumberFormat="1" applyFont="1" applyBorder="1" applyAlignment="1" applyProtection="1">
      <alignment horizontal="right" shrinkToFit="1"/>
    </xf>
    <xf numFmtId="0" fontId="36" fillId="0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wrapText="1"/>
    </xf>
    <xf numFmtId="0" fontId="24" fillId="0" borderId="0" xfId="0" applyFont="1" applyAlignment="1">
      <alignment horizontal="right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0" fontId="27" fillId="3" borderId="4" xfId="0" applyFont="1" applyFill="1" applyBorder="1" applyAlignment="1">
      <alignment horizontal="center" vertical="center" wrapText="1"/>
    </xf>
    <xf numFmtId="2" fontId="27" fillId="3" borderId="21" xfId="0" applyNumberFormat="1" applyFont="1" applyFill="1" applyBorder="1" applyAlignment="1">
      <alignment horizontal="right" wrapText="1"/>
    </xf>
    <xf numFmtId="0" fontId="27" fillId="3" borderId="44" xfId="0" applyFont="1" applyFill="1" applyBorder="1" applyAlignment="1">
      <alignment horizontal="right" wrapText="1"/>
    </xf>
    <xf numFmtId="0" fontId="27" fillId="0" borderId="4" xfId="0" applyFont="1" applyBorder="1" applyAlignment="1">
      <alignment horizontal="center" wrapText="1"/>
    </xf>
    <xf numFmtId="2" fontId="27" fillId="3" borderId="4" xfId="0" applyNumberFormat="1" applyFont="1" applyFill="1" applyBorder="1" applyAlignment="1">
      <alignment wrapText="1"/>
    </xf>
    <xf numFmtId="0" fontId="27" fillId="3" borderId="4" xfId="0" applyFont="1" applyFill="1" applyBorder="1" applyAlignment="1">
      <alignment wrapText="1"/>
    </xf>
    <xf numFmtId="2" fontId="27" fillId="0" borderId="4" xfId="0" applyNumberFormat="1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7" fillId="0" borderId="21" xfId="0" applyFont="1" applyBorder="1" applyAlignment="1">
      <alignment horizontal="right" wrapText="1"/>
    </xf>
    <xf numFmtId="0" fontId="27" fillId="0" borderId="44" xfId="0" applyFont="1" applyBorder="1" applyAlignment="1">
      <alignment horizontal="right" wrapText="1"/>
    </xf>
    <xf numFmtId="2" fontId="27" fillId="0" borderId="21" xfId="0" applyNumberFormat="1" applyFont="1" applyBorder="1" applyAlignment="1">
      <alignment horizontal="right" wrapText="1"/>
    </xf>
    <xf numFmtId="2" fontId="27" fillId="0" borderId="44" xfId="0" applyNumberFormat="1" applyFont="1" applyBorder="1" applyAlignment="1">
      <alignment horizontal="right" wrapText="1"/>
    </xf>
    <xf numFmtId="0" fontId="27" fillId="0" borderId="32" xfId="0" applyFont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48" xfId="0" applyFont="1" applyBorder="1" applyAlignment="1">
      <alignment vertical="center" wrapText="1"/>
    </xf>
    <xf numFmtId="0" fontId="23" fillId="0" borderId="44" xfId="0" applyFont="1" applyBorder="1" applyAlignment="1">
      <alignment vertical="center" wrapText="1"/>
    </xf>
    <xf numFmtId="0" fontId="15" fillId="0" borderId="4" xfId="237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0" borderId="4" xfId="237" applyNumberFormat="1" applyFont="1" applyBorder="1" applyAlignment="1">
      <alignment horizontal="center" vertical="center" wrapText="1"/>
    </xf>
    <xf numFmtId="0" fontId="15" fillId="0" borderId="4" xfId="237" applyFont="1" applyBorder="1" applyAlignment="1">
      <alignment horizontal="left" vertical="center" wrapText="1"/>
    </xf>
    <xf numFmtId="2" fontId="15" fillId="0" borderId="4" xfId="237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5" fillId="0" borderId="11" xfId="237" applyNumberFormat="1" applyFont="1" applyBorder="1" applyAlignment="1">
      <alignment horizontal="center" vertical="center" wrapText="1"/>
    </xf>
    <xf numFmtId="0" fontId="15" fillId="0" borderId="11" xfId="237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5" fillId="0" borderId="11" xfId="237" applyFont="1" applyBorder="1" applyAlignment="1">
      <alignment horizontal="center" vertical="center" wrapText="1"/>
    </xf>
    <xf numFmtId="2" fontId="15" fillId="0" borderId="11" xfId="237" applyNumberFormat="1" applyFont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15" fillId="0" borderId="4" xfId="237" applyFont="1" applyBorder="1" applyAlignment="1">
      <alignment horizontal="righ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4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justify" vertical="top" wrapText="1"/>
    </xf>
    <xf numFmtId="0" fontId="15" fillId="0" borderId="29" xfId="0" applyFont="1" applyBorder="1" applyAlignment="1">
      <alignment horizontal="left" vertical="top" wrapText="1"/>
    </xf>
    <xf numFmtId="49" fontId="15" fillId="0" borderId="45" xfId="0" applyNumberFormat="1" applyFont="1" applyBorder="1" applyAlignment="1">
      <alignment horizontal="center" vertical="top" wrapText="1"/>
    </xf>
    <xf numFmtId="49" fontId="15" fillId="0" borderId="18" xfId="0" applyNumberFormat="1" applyFont="1" applyBorder="1" applyAlignment="1">
      <alignment horizontal="center" vertical="top" wrapText="1"/>
    </xf>
    <xf numFmtId="49" fontId="15" fillId="0" borderId="46" xfId="0" applyNumberFormat="1" applyFont="1" applyBorder="1" applyAlignment="1">
      <alignment horizontal="center" vertical="top" wrapText="1"/>
    </xf>
    <xf numFmtId="49" fontId="15" fillId="0" borderId="47" xfId="0" applyNumberFormat="1" applyFont="1" applyBorder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top" wrapText="1"/>
    </xf>
    <xf numFmtId="49" fontId="15" fillId="0" borderId="8" xfId="0" applyNumberFormat="1" applyFont="1" applyBorder="1" applyAlignment="1">
      <alignment horizontal="center" vertical="top" wrapText="1"/>
    </xf>
    <xf numFmtId="49" fontId="15" fillId="0" borderId="11" xfId="0" applyNumberFormat="1" applyFont="1" applyBorder="1" applyAlignment="1">
      <alignment horizontal="center" vertical="top" wrapText="1"/>
    </xf>
    <xf numFmtId="49" fontId="15" fillId="0" borderId="29" xfId="0" applyNumberFormat="1" applyFont="1" applyBorder="1" applyAlignment="1">
      <alignment horizontal="center" vertical="top" wrapText="1"/>
    </xf>
    <xf numFmtId="49" fontId="15" fillId="0" borderId="1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5" fillId="0" borderId="0" xfId="238" applyFont="1" applyAlignment="1">
      <alignment horizontal="left" vertical="center"/>
    </xf>
    <xf numFmtId="0" fontId="36" fillId="0" borderId="18" xfId="237" applyFont="1" applyBorder="1" applyAlignment="1">
      <alignment horizontal="center" vertical="center" wrapText="1"/>
    </xf>
    <xf numFmtId="0" fontId="36" fillId="0" borderId="46" xfId="237" applyFont="1" applyBorder="1" applyAlignment="1">
      <alignment horizontal="center" vertical="center" wrapText="1"/>
    </xf>
    <xf numFmtId="0" fontId="36" fillId="0" borderId="0" xfId="237" applyFont="1" applyAlignment="1">
      <alignment horizontal="center" vertical="center" wrapText="1"/>
    </xf>
    <xf numFmtId="0" fontId="36" fillId="0" borderId="33" xfId="237" applyFont="1" applyBorder="1" applyAlignment="1">
      <alignment horizontal="center" vertical="center" wrapText="1"/>
    </xf>
    <xf numFmtId="0" fontId="36" fillId="0" borderId="6" xfId="237" applyFont="1" applyBorder="1" applyAlignment="1">
      <alignment horizontal="center" vertical="center" wrapText="1"/>
    </xf>
    <xf numFmtId="0" fontId="36" fillId="0" borderId="8" xfId="237" applyFont="1" applyBorder="1" applyAlignment="1">
      <alignment horizontal="center" vertical="center" wrapText="1"/>
    </xf>
    <xf numFmtId="0" fontId="36" fillId="0" borderId="45" xfId="237" applyFont="1" applyBorder="1" applyAlignment="1">
      <alignment horizontal="center" vertical="center" wrapText="1"/>
    </xf>
    <xf numFmtId="0" fontId="36" fillId="0" borderId="23" xfId="237" applyFont="1" applyBorder="1" applyAlignment="1">
      <alignment horizontal="center" vertical="center" wrapText="1"/>
    </xf>
    <xf numFmtId="0" fontId="36" fillId="0" borderId="47" xfId="237" applyFont="1" applyBorder="1" applyAlignment="1">
      <alignment horizontal="center" vertical="center" wrapText="1"/>
    </xf>
    <xf numFmtId="0" fontId="36" fillId="0" borderId="11" xfId="237" applyFont="1" applyBorder="1" applyAlignment="1">
      <alignment horizontal="center" vertical="center" wrapText="1"/>
    </xf>
    <xf numFmtId="0" fontId="36" fillId="0" borderId="29" xfId="237" applyFont="1" applyBorder="1" applyAlignment="1">
      <alignment horizontal="center" vertical="center" wrapText="1"/>
    </xf>
    <xf numFmtId="0" fontId="36" fillId="0" borderId="10" xfId="237" applyFont="1" applyBorder="1" applyAlignment="1">
      <alignment horizontal="center" vertical="center" wrapText="1"/>
    </xf>
    <xf numFmtId="0" fontId="36" fillId="0" borderId="4" xfId="237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/>
    </xf>
    <xf numFmtId="0" fontId="36" fillId="0" borderId="30" xfId="237" applyFont="1" applyBorder="1" applyAlignment="1">
      <alignment horizontal="center"/>
    </xf>
    <xf numFmtId="0" fontId="36" fillId="0" borderId="51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0" fontId="36" fillId="0" borderId="51" xfId="237" applyFont="1" applyBorder="1" applyAlignment="1">
      <alignment horizontal="center"/>
    </xf>
    <xf numFmtId="0" fontId="36" fillId="0" borderId="41" xfId="237" applyFont="1" applyBorder="1" applyAlignment="1">
      <alignment horizontal="center"/>
    </xf>
    <xf numFmtId="0" fontId="36" fillId="0" borderId="50" xfId="237" applyFont="1" applyBorder="1" applyAlignment="1">
      <alignment horizontal="center"/>
    </xf>
    <xf numFmtId="0" fontId="36" fillId="0" borderId="45" xfId="237" applyFont="1" applyBorder="1" applyAlignment="1">
      <alignment horizontal="center" vertical="top"/>
    </xf>
    <xf numFmtId="0" fontId="36" fillId="0" borderId="18" xfId="237" applyFont="1" applyBorder="1" applyAlignment="1">
      <alignment horizontal="center" vertical="top"/>
    </xf>
    <xf numFmtId="0" fontId="36" fillId="0" borderId="46" xfId="237" applyFont="1" applyBorder="1" applyAlignment="1">
      <alignment horizontal="center" vertical="top"/>
    </xf>
    <xf numFmtId="0" fontId="36" fillId="0" borderId="45" xfId="0" applyFont="1" applyBorder="1" applyAlignment="1">
      <alignment horizontal="center" vertical="top"/>
    </xf>
    <xf numFmtId="0" fontId="36" fillId="0" borderId="18" xfId="0" applyFont="1" applyBorder="1" applyAlignment="1">
      <alignment horizontal="center" vertical="top"/>
    </xf>
    <xf numFmtId="0" fontId="36" fillId="0" borderId="46" xfId="0" applyFont="1" applyBorder="1" applyAlignment="1">
      <alignment horizontal="center" vertical="top"/>
    </xf>
    <xf numFmtId="0" fontId="36" fillId="0" borderId="21" xfId="0" applyFont="1" applyBorder="1" applyAlignment="1">
      <alignment horizontal="center" vertical="top"/>
    </xf>
    <xf numFmtId="0" fontId="36" fillId="0" borderId="29" xfId="237" applyFont="1" applyBorder="1" applyAlignment="1">
      <alignment horizontal="center" vertical="top"/>
    </xf>
    <xf numFmtId="0" fontId="36" fillId="0" borderId="29" xfId="237" applyFont="1" applyBorder="1" applyAlignment="1">
      <alignment horizontal="left" vertical="center" wrapText="1"/>
    </xf>
    <xf numFmtId="49" fontId="36" fillId="0" borderId="49" xfId="237" applyNumberFormat="1" applyFont="1" applyBorder="1" applyAlignment="1">
      <alignment horizontal="center"/>
    </xf>
    <xf numFmtId="49" fontId="36" fillId="0" borderId="41" xfId="237" applyNumberFormat="1" applyFont="1" applyBorder="1" applyAlignment="1">
      <alignment horizontal="center"/>
    </xf>
    <xf numFmtId="49" fontId="36" fillId="0" borderId="50" xfId="237" applyNumberFormat="1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29" xfId="237" applyFont="1" applyBorder="1" applyAlignment="1">
      <alignment horizontal="left" vertical="center" wrapText="1" indent="2"/>
    </xf>
    <xf numFmtId="49" fontId="36" fillId="0" borderId="20" xfId="237" applyNumberFormat="1" applyFont="1" applyBorder="1" applyAlignment="1">
      <alignment horizontal="center"/>
    </xf>
    <xf numFmtId="49" fontId="36" fillId="0" borderId="29" xfId="237" applyNumberFormat="1" applyFont="1" applyBorder="1" applyAlignment="1">
      <alignment horizontal="center"/>
    </xf>
    <xf numFmtId="49" fontId="36" fillId="0" borderId="10" xfId="237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4" xfId="237" applyFont="1" applyBorder="1" applyAlignment="1">
      <alignment horizontal="center"/>
    </xf>
    <xf numFmtId="0" fontId="36" fillId="0" borderId="11" xfId="237" applyFont="1" applyBorder="1" applyAlignment="1">
      <alignment horizontal="center" vertical="center"/>
    </xf>
    <xf numFmtId="0" fontId="36" fillId="0" borderId="29" xfId="237" applyFont="1" applyBorder="1" applyAlignment="1">
      <alignment horizontal="center" vertical="center"/>
    </xf>
    <xf numFmtId="0" fontId="36" fillId="0" borderId="10" xfId="237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4" xfId="237" applyFont="1" applyBorder="1" applyAlignment="1">
      <alignment horizontal="center" vertical="center"/>
    </xf>
    <xf numFmtId="0" fontId="36" fillId="0" borderId="29" xfId="237" applyFont="1" applyBorder="1" applyAlignment="1">
      <alignment horizontal="left" vertical="center" wrapText="1" indent="1"/>
    </xf>
    <xf numFmtId="0" fontId="36" fillId="0" borderId="11" xfId="237" applyFont="1" applyBorder="1" applyAlignment="1">
      <alignment horizontal="center"/>
    </xf>
    <xf numFmtId="0" fontId="36" fillId="0" borderId="29" xfId="237" applyFont="1" applyBorder="1" applyAlignment="1">
      <alignment horizontal="center"/>
    </xf>
    <xf numFmtId="0" fontId="36" fillId="0" borderId="10" xfId="237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6" fillId="0" borderId="2" xfId="237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7" fillId="0" borderId="18" xfId="237" applyFont="1" applyBorder="1" applyAlignment="1">
      <alignment horizontal="right" vertical="center"/>
    </xf>
    <xf numFmtId="0" fontId="37" fillId="0" borderId="22" xfId="237" applyFont="1" applyBorder="1" applyAlignment="1">
      <alignment horizontal="right" vertical="center"/>
    </xf>
    <xf numFmtId="49" fontId="37" fillId="0" borderId="52" xfId="237" applyNumberFormat="1" applyFont="1" applyBorder="1" applyAlignment="1">
      <alignment horizontal="center" vertical="center"/>
    </xf>
    <xf numFmtId="49" fontId="37" fillId="0" borderId="53" xfId="237" applyNumberFormat="1" applyFont="1" applyBorder="1" applyAlignment="1">
      <alignment horizontal="center" vertical="center"/>
    </xf>
    <xf numFmtId="49" fontId="37" fillId="0" borderId="1" xfId="237" applyNumberFormat="1" applyFont="1" applyBorder="1" applyAlignment="1">
      <alignment horizontal="center" vertical="center"/>
    </xf>
    <xf numFmtId="0" fontId="36" fillId="0" borderId="3" xfId="237" applyFont="1" applyBorder="1" applyAlignment="1">
      <alignment horizontal="center" vertical="center"/>
    </xf>
    <xf numFmtId="0" fontId="36" fillId="0" borderId="53" xfId="237" applyFont="1" applyBorder="1" applyAlignment="1">
      <alignment horizontal="center" vertical="center"/>
    </xf>
    <xf numFmtId="0" fontId="36" fillId="0" borderId="1" xfId="237" applyFont="1" applyBorder="1" applyAlignment="1">
      <alignment horizontal="center" vertical="center"/>
    </xf>
    <xf numFmtId="14" fontId="27" fillId="0" borderId="0" xfId="0" applyNumberFormat="1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27" fillId="0" borderId="11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8" fillId="0" borderId="0" xfId="238" applyFont="1" applyAlignment="1">
      <alignment horizontal="center" wrapText="1"/>
    </xf>
    <xf numFmtId="0" fontId="9" fillId="0" borderId="6" xfId="238" applyFont="1" applyBorder="1" applyAlignment="1">
      <alignment horizontal="left" wrapText="1"/>
    </xf>
    <xf numFmtId="0" fontId="36" fillId="0" borderId="44" xfId="237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46" xfId="0" applyFont="1" applyBorder="1" applyAlignment="1">
      <alignment horizontal="center"/>
    </xf>
    <xf numFmtId="0" fontId="36" fillId="0" borderId="47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29" xfId="237" applyFont="1" applyBorder="1" applyAlignment="1">
      <alignment horizontal="left" wrapText="1"/>
    </xf>
    <xf numFmtId="0" fontId="36" fillId="0" borderId="10" xfId="237" applyFont="1" applyBorder="1" applyAlignment="1">
      <alignment horizontal="left" wrapText="1"/>
    </xf>
    <xf numFmtId="49" fontId="36" fillId="0" borderId="11" xfId="237" applyNumberFormat="1" applyFont="1" applyBorder="1" applyAlignment="1">
      <alignment horizontal="center"/>
    </xf>
    <xf numFmtId="49" fontId="36" fillId="0" borderId="28" xfId="237" applyNumberFormat="1" applyFont="1" applyBorder="1" applyAlignment="1">
      <alignment horizontal="center"/>
    </xf>
    <xf numFmtId="49" fontId="36" fillId="0" borderId="30" xfId="237" applyNumberFormat="1" applyFont="1" applyBorder="1" applyAlignment="1">
      <alignment horizontal="center"/>
    </xf>
    <xf numFmtId="49" fontId="36" fillId="0" borderId="6" xfId="0" applyNumberFormat="1" applyFont="1" applyBorder="1" applyAlignment="1">
      <alignment horizontal="center"/>
    </xf>
    <xf numFmtId="49" fontId="36" fillId="0" borderId="8" xfId="0" applyNumberFormat="1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36" fillId="0" borderId="10" xfId="237" applyFont="1" applyBorder="1" applyAlignment="1">
      <alignment horizontal="center" vertical="top"/>
    </xf>
    <xf numFmtId="0" fontId="36" fillId="0" borderId="11" xfId="237" applyFont="1" applyBorder="1" applyAlignment="1">
      <alignment horizontal="center" vertical="top"/>
    </xf>
    <xf numFmtId="0" fontId="36" fillId="0" borderId="21" xfId="237" applyFont="1" applyBorder="1" applyAlignment="1">
      <alignment horizontal="center" vertical="top"/>
    </xf>
    <xf numFmtId="0" fontId="36" fillId="0" borderId="4" xfId="0" applyFont="1" applyBorder="1" applyAlignment="1">
      <alignment horizontal="center" vertical="top"/>
    </xf>
    <xf numFmtId="0" fontId="36" fillId="0" borderId="22" xfId="0" applyFont="1" applyBorder="1" applyAlignment="1">
      <alignment horizontal="center"/>
    </xf>
    <xf numFmtId="0" fontId="36" fillId="0" borderId="56" xfId="0" applyFont="1" applyBorder="1" applyAlignment="1">
      <alignment horizontal="center"/>
    </xf>
    <xf numFmtId="0" fontId="36" fillId="0" borderId="6" xfId="237" applyFont="1" applyBorder="1" applyAlignment="1">
      <alignment horizontal="left" wrapText="1" indent="1"/>
    </xf>
    <xf numFmtId="0" fontId="36" fillId="0" borderId="8" xfId="237" applyFont="1" applyBorder="1" applyAlignment="1">
      <alignment horizontal="left" wrapText="1" indent="1"/>
    </xf>
    <xf numFmtId="0" fontId="36" fillId="0" borderId="29" xfId="237" applyFont="1" applyBorder="1" applyAlignment="1">
      <alignment horizontal="left" wrapText="1" indent="1"/>
    </xf>
    <xf numFmtId="0" fontId="36" fillId="0" borderId="10" xfId="237" applyFont="1" applyBorder="1" applyAlignment="1">
      <alignment horizontal="left" wrapText="1" indent="1"/>
    </xf>
    <xf numFmtId="49" fontId="36" fillId="0" borderId="11" xfId="237" applyNumberFormat="1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10" xfId="0" applyBorder="1" applyAlignment="1">
      <alignment horizontal="center"/>
    </xf>
    <xf numFmtId="49" fontId="36" fillId="0" borderId="1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6" fillId="0" borderId="11" xfId="0" applyFont="1" applyBorder="1" applyAlignment="1">
      <alignment horizontal="center" wrapText="1"/>
    </xf>
    <xf numFmtId="0" fontId="36" fillId="0" borderId="11" xfId="237" applyFont="1" applyBorder="1" applyAlignment="1">
      <alignment horizontal="center" wrapText="1"/>
    </xf>
    <xf numFmtId="0" fontId="36" fillId="0" borderId="18" xfId="237" applyFont="1" applyBorder="1" applyAlignment="1">
      <alignment horizontal="left" indent="1"/>
    </xf>
    <xf numFmtId="0" fontId="36" fillId="0" borderId="46" xfId="237" applyFont="1" applyBorder="1" applyAlignment="1">
      <alignment horizontal="left" indent="1"/>
    </xf>
    <xf numFmtId="49" fontId="36" fillId="0" borderId="45" xfId="237" applyNumberFormat="1" applyFont="1" applyBorder="1" applyAlignment="1">
      <alignment horizontal="center"/>
    </xf>
    <xf numFmtId="49" fontId="36" fillId="0" borderId="18" xfId="237" applyNumberFormat="1" applyFont="1" applyBorder="1" applyAlignment="1">
      <alignment horizontal="center"/>
    </xf>
    <xf numFmtId="49" fontId="36" fillId="0" borderId="22" xfId="237" applyNumberFormat="1" applyFont="1" applyBorder="1" applyAlignment="1">
      <alignment horizontal="center"/>
    </xf>
    <xf numFmtId="49" fontId="36" fillId="0" borderId="47" xfId="237" applyNumberFormat="1" applyFont="1" applyBorder="1" applyAlignment="1">
      <alignment horizontal="center"/>
    </xf>
    <xf numFmtId="49" fontId="36" fillId="0" borderId="6" xfId="237" applyNumberFormat="1" applyFont="1" applyBorder="1" applyAlignment="1">
      <alignment horizontal="center"/>
    </xf>
    <xf numFmtId="49" fontId="36" fillId="0" borderId="56" xfId="237" applyNumberFormat="1" applyFont="1" applyBorder="1" applyAlignment="1">
      <alignment horizontal="center"/>
    </xf>
    <xf numFmtId="49" fontId="36" fillId="0" borderId="55" xfId="237" applyNumberFormat="1" applyFont="1" applyBorder="1" applyAlignment="1">
      <alignment horizontal="center"/>
    </xf>
    <xf numFmtId="49" fontId="36" fillId="0" borderId="21" xfId="237" applyNumberFormat="1" applyFont="1" applyBorder="1" applyAlignment="1">
      <alignment horizontal="center"/>
    </xf>
    <xf numFmtId="49" fontId="36" fillId="0" borderId="57" xfId="237" applyNumberFormat="1" applyFont="1" applyBorder="1" applyAlignment="1">
      <alignment horizontal="center"/>
    </xf>
    <xf numFmtId="49" fontId="36" fillId="0" borderId="44" xfId="237" applyNumberFormat="1" applyFont="1" applyBorder="1" applyAlignment="1">
      <alignment horizontal="center"/>
    </xf>
    <xf numFmtId="49" fontId="36" fillId="0" borderId="18" xfId="0" applyNumberFormat="1" applyFont="1" applyBorder="1" applyAlignment="1">
      <alignment horizontal="center"/>
    </xf>
    <xf numFmtId="49" fontId="36" fillId="0" borderId="46" xfId="0" applyNumberFormat="1" applyFont="1" applyBorder="1" applyAlignment="1">
      <alignment horizontal="center"/>
    </xf>
    <xf numFmtId="0" fontId="36" fillId="0" borderId="45" xfId="237" applyFont="1" applyBorder="1" applyAlignment="1">
      <alignment horizontal="center"/>
    </xf>
    <xf numFmtId="0" fontId="36" fillId="0" borderId="18" xfId="237" applyFont="1" applyBorder="1" applyAlignment="1">
      <alignment horizontal="center"/>
    </xf>
    <xf numFmtId="0" fontId="36" fillId="0" borderId="46" xfId="237" applyFont="1" applyBorder="1" applyAlignment="1">
      <alignment horizontal="center"/>
    </xf>
    <xf numFmtId="0" fontId="36" fillId="0" borderId="47" xfId="237" applyFont="1" applyBorder="1" applyAlignment="1">
      <alignment horizontal="center"/>
    </xf>
    <xf numFmtId="0" fontId="36" fillId="0" borderId="6" xfId="237" applyFont="1" applyBorder="1" applyAlignment="1">
      <alignment horizontal="center"/>
    </xf>
    <xf numFmtId="0" fontId="36" fillId="0" borderId="8" xfId="237" applyFont="1" applyBorder="1" applyAlignment="1">
      <alignment horizontal="center"/>
    </xf>
    <xf numFmtId="0" fontId="0" fillId="0" borderId="29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49" fontId="36" fillId="0" borderId="20" xfId="237" applyNumberFormat="1" applyFont="1" applyBorder="1" applyAlignment="1">
      <alignment horizontal="center" wrapText="1"/>
    </xf>
    <xf numFmtId="49" fontId="36" fillId="0" borderId="29" xfId="237" applyNumberFormat="1" applyFont="1" applyBorder="1" applyAlignment="1">
      <alignment horizontal="center" wrapText="1"/>
    </xf>
    <xf numFmtId="49" fontId="36" fillId="0" borderId="24" xfId="237" applyNumberFormat="1" applyFont="1" applyBorder="1" applyAlignment="1">
      <alignment horizontal="center" wrapText="1"/>
    </xf>
    <xf numFmtId="49" fontId="36" fillId="0" borderId="5" xfId="237" applyNumberFormat="1" applyFont="1" applyBorder="1" applyAlignment="1">
      <alignment horizontal="center"/>
    </xf>
    <xf numFmtId="49" fontId="36" fillId="0" borderId="4" xfId="237" applyNumberFormat="1" applyFont="1" applyBorder="1" applyAlignment="1">
      <alignment horizontal="center"/>
    </xf>
    <xf numFmtId="49" fontId="36" fillId="0" borderId="29" xfId="0" applyNumberFormat="1" applyFont="1" applyBorder="1" applyAlignment="1">
      <alignment horizontal="center"/>
    </xf>
    <xf numFmtId="49" fontId="36" fillId="0" borderId="10" xfId="0" applyNumberFormat="1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3" xfId="237" applyFont="1" applyBorder="1" applyAlignment="1">
      <alignment horizontal="center"/>
    </xf>
    <xf numFmtId="0" fontId="36" fillId="0" borderId="53" xfId="237" applyFont="1" applyBorder="1" applyAlignment="1">
      <alignment horizontal="center"/>
    </xf>
    <xf numFmtId="0" fontId="36" fillId="0" borderId="1" xfId="237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53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58" xfId="0" applyFont="1" applyBorder="1" applyAlignment="1">
      <alignment horizontal="center"/>
    </xf>
    <xf numFmtId="0" fontId="36" fillId="0" borderId="11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15" fillId="0" borderId="51" xfId="237" applyFont="1" applyBorder="1" applyAlignment="1">
      <alignment horizontal="center"/>
    </xf>
    <xf numFmtId="0" fontId="15" fillId="0" borderId="41" xfId="237" applyFont="1" applyBorder="1" applyAlignment="1">
      <alignment horizontal="center"/>
    </xf>
    <xf numFmtId="0" fontId="15" fillId="0" borderId="50" xfId="237" applyFont="1" applyBorder="1" applyAlignment="1">
      <alignment horizontal="center"/>
    </xf>
    <xf numFmtId="0" fontId="15" fillId="0" borderId="51" xfId="237" applyFont="1" applyBorder="1" applyAlignment="1">
      <alignment horizontal="right"/>
    </xf>
    <xf numFmtId="0" fontId="15" fillId="0" borderId="41" xfId="237" applyFont="1" applyBorder="1" applyAlignment="1">
      <alignment horizontal="right"/>
    </xf>
    <xf numFmtId="0" fontId="15" fillId="0" borderId="50" xfId="237" applyFont="1" applyBorder="1" applyAlignment="1">
      <alignment horizontal="right"/>
    </xf>
    <xf numFmtId="0" fontId="15" fillId="0" borderId="51" xfId="0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0" fontId="15" fillId="0" borderId="50" xfId="0" applyFont="1" applyBorder="1" applyAlignment="1">
      <alignment horizontal="right"/>
    </xf>
    <xf numFmtId="0" fontId="15" fillId="0" borderId="54" xfId="0" applyFont="1" applyBorder="1" applyAlignment="1">
      <alignment horizontal="right"/>
    </xf>
    <xf numFmtId="0" fontId="15" fillId="0" borderId="45" xfId="237" applyFont="1" applyBorder="1" applyAlignment="1">
      <alignment horizontal="right"/>
    </xf>
    <xf numFmtId="0" fontId="15" fillId="0" borderId="18" xfId="237" applyFont="1" applyBorder="1" applyAlignment="1">
      <alignment horizontal="right"/>
    </xf>
    <xf numFmtId="0" fontId="15" fillId="0" borderId="46" xfId="237" applyFont="1" applyBorder="1" applyAlignment="1">
      <alignment horizontal="right"/>
    </xf>
    <xf numFmtId="0" fontId="15" fillId="0" borderId="47" xfId="237" applyFont="1" applyBorder="1" applyAlignment="1">
      <alignment horizontal="right"/>
    </xf>
    <xf numFmtId="0" fontId="15" fillId="0" borderId="6" xfId="237" applyFont="1" applyBorder="1" applyAlignment="1">
      <alignment horizontal="right"/>
    </xf>
    <xf numFmtId="0" fontId="15" fillId="0" borderId="8" xfId="237" applyFont="1" applyBorder="1" applyAlignment="1">
      <alignment horizontal="right"/>
    </xf>
    <xf numFmtId="0" fontId="15" fillId="0" borderId="45" xfId="0" applyFont="1" applyBorder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46" xfId="0" applyFont="1" applyBorder="1" applyAlignment="1">
      <alignment horizontal="right"/>
    </xf>
    <xf numFmtId="0" fontId="15" fillId="0" borderId="47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5" fillId="0" borderId="22" xfId="0" applyFont="1" applyBorder="1" applyAlignment="1">
      <alignment horizontal="right"/>
    </xf>
    <xf numFmtId="0" fontId="15" fillId="0" borderId="56" xfId="0" applyFont="1" applyBorder="1" applyAlignment="1">
      <alignment horizontal="right"/>
    </xf>
    <xf numFmtId="49" fontId="15" fillId="0" borderId="49" xfId="237" applyNumberFormat="1" applyFont="1" applyBorder="1" applyAlignment="1">
      <alignment horizontal="center"/>
    </xf>
    <xf numFmtId="49" fontId="15" fillId="0" borderId="41" xfId="237" applyNumberFormat="1" applyFont="1" applyBorder="1" applyAlignment="1">
      <alignment horizontal="center"/>
    </xf>
    <xf numFmtId="0" fontId="15" fillId="0" borderId="30" xfId="237" applyFont="1" applyBorder="1" applyAlignment="1">
      <alignment horizontal="center"/>
    </xf>
    <xf numFmtId="0" fontId="36" fillId="0" borderId="18" xfId="237" applyFont="1" applyBorder="1" applyAlignment="1">
      <alignment horizontal="left" wrapText="1" indent="1"/>
    </xf>
    <xf numFmtId="49" fontId="36" fillId="0" borderId="59" xfId="237" applyNumberFormat="1" applyFont="1" applyBorder="1" applyAlignment="1">
      <alignment horizontal="center"/>
    </xf>
    <xf numFmtId="49" fontId="36" fillId="0" borderId="46" xfId="237" applyNumberFormat="1" applyFont="1" applyBorder="1" applyAlignment="1">
      <alignment horizontal="center"/>
    </xf>
    <xf numFmtId="49" fontId="36" fillId="0" borderId="60" xfId="237" applyNumberFormat="1" applyFont="1" applyBorder="1" applyAlignment="1">
      <alignment horizontal="center"/>
    </xf>
    <xf numFmtId="49" fontId="36" fillId="0" borderId="8" xfId="237" applyNumberFormat="1" applyFont="1" applyBorder="1" applyAlignment="1">
      <alignment horizontal="center"/>
    </xf>
    <xf numFmtId="0" fontId="15" fillId="0" borderId="45" xfId="237" applyFont="1" applyBorder="1" applyAlignment="1">
      <alignment horizontal="center"/>
    </xf>
    <xf numFmtId="0" fontId="15" fillId="0" borderId="18" xfId="237" applyFont="1" applyBorder="1" applyAlignment="1">
      <alignment horizontal="center"/>
    </xf>
    <xf numFmtId="0" fontId="15" fillId="0" borderId="46" xfId="237" applyFont="1" applyBorder="1" applyAlignment="1">
      <alignment horizontal="center"/>
    </xf>
    <xf numFmtId="0" fontId="15" fillId="0" borderId="47" xfId="237" applyFont="1" applyBorder="1" applyAlignment="1">
      <alignment horizontal="center"/>
    </xf>
    <xf numFmtId="0" fontId="15" fillId="0" borderId="6" xfId="237" applyFont="1" applyBorder="1" applyAlignment="1">
      <alignment horizontal="center"/>
    </xf>
    <xf numFmtId="0" fontId="15" fillId="0" borderId="8" xfId="237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237" applyFont="1" applyBorder="1" applyAlignment="1">
      <alignment horizontal="right"/>
    </xf>
    <xf numFmtId="0" fontId="15" fillId="0" borderId="3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30" xfId="237" applyFont="1" applyBorder="1" applyAlignment="1">
      <alignment horizontal="right"/>
    </xf>
    <xf numFmtId="0" fontId="36" fillId="0" borderId="4" xfId="237" applyFont="1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49" fontId="15" fillId="0" borderId="20" xfId="237" applyNumberFormat="1" applyFont="1" applyBorder="1" applyAlignment="1">
      <alignment horizontal="center" wrapText="1"/>
    </xf>
    <xf numFmtId="0" fontId="40" fillId="0" borderId="29" xfId="0" applyFont="1" applyBorder="1" applyAlignment="1">
      <alignment horizontal="center" wrapText="1"/>
    </xf>
    <xf numFmtId="0" fontId="40" fillId="0" borderId="10" xfId="0" applyFont="1" applyBorder="1" applyAlignment="1">
      <alignment horizontal="center" wrapText="1"/>
    </xf>
    <xf numFmtId="0" fontId="15" fillId="0" borderId="11" xfId="237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1" xfId="237" applyFont="1" applyBorder="1" applyAlignment="1">
      <alignment horizontal="right" wrapText="1"/>
    </xf>
    <xf numFmtId="0" fontId="40" fillId="0" borderId="29" xfId="0" applyFont="1" applyBorder="1" applyAlignment="1">
      <alignment horizontal="right" wrapText="1"/>
    </xf>
    <xf numFmtId="0" fontId="40" fillId="0" borderId="10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wrapText="1"/>
    </xf>
    <xf numFmtId="0" fontId="36" fillId="0" borderId="4" xfId="0" applyFont="1" applyBorder="1" applyAlignment="1">
      <alignment wrapText="1"/>
    </xf>
    <xf numFmtId="0" fontId="41" fillId="0" borderId="4" xfId="0" applyFont="1" applyBorder="1" applyAlignment="1">
      <alignment wrapText="1"/>
    </xf>
    <xf numFmtId="0" fontId="41" fillId="0" borderId="11" xfId="0" applyFont="1" applyBorder="1" applyAlignment="1">
      <alignment wrapText="1"/>
    </xf>
    <xf numFmtId="0" fontId="15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5" fillId="0" borderId="11" xfId="0" applyFont="1" applyBorder="1" applyAlignment="1">
      <alignment horizontal="right" wrapText="1"/>
    </xf>
    <xf numFmtId="0" fontId="40" fillId="0" borderId="24" xfId="0" applyFont="1" applyBorder="1" applyAlignment="1">
      <alignment horizontal="right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15" fillId="0" borderId="43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5" fillId="0" borderId="0" xfId="238" applyFont="1" applyAlignment="1">
      <alignment horizontal="left" vertical="center" wrapText="1"/>
    </xf>
    <xf numFmtId="0" fontId="15" fillId="0" borderId="4" xfId="237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11" xfId="237" applyFont="1" applyBorder="1" applyAlignment="1">
      <alignment horizontal="left" wrapText="1"/>
    </xf>
    <xf numFmtId="0" fontId="15" fillId="0" borderId="29" xfId="237" applyFont="1" applyBorder="1" applyAlignment="1">
      <alignment horizontal="left" wrapText="1"/>
    </xf>
    <xf numFmtId="0" fontId="15" fillId="0" borderId="10" xfId="237" applyFont="1" applyBorder="1" applyAlignment="1">
      <alignment horizontal="left" wrapText="1"/>
    </xf>
    <xf numFmtId="49" fontId="15" fillId="0" borderId="4" xfId="237" applyNumberFormat="1" applyFont="1" applyBorder="1" applyAlignment="1">
      <alignment horizontal="center" wrapText="1"/>
    </xf>
    <xf numFmtId="0" fontId="15" fillId="0" borderId="4" xfId="237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4" xfId="237" applyFont="1" applyBorder="1" applyAlignment="1">
      <alignment horizontal="left" wrapText="1"/>
    </xf>
    <xf numFmtId="0" fontId="33" fillId="0" borderId="4" xfId="237" applyFont="1" applyBorder="1" applyAlignment="1">
      <alignment horizontal="center" wrapText="1"/>
    </xf>
    <xf numFmtId="0" fontId="33" fillId="0" borderId="4" xfId="237" applyFont="1" applyBorder="1" applyAlignment="1">
      <alignment horizontal="right"/>
    </xf>
    <xf numFmtId="0" fontId="15" fillId="0" borderId="0" xfId="238" applyFont="1" applyAlignment="1">
      <alignment horizontal="left" wrapText="1"/>
    </xf>
    <xf numFmtId="0" fontId="36" fillId="0" borderId="21" xfId="237" applyFont="1" applyBorder="1" applyAlignment="1">
      <alignment horizontal="center" vertical="center" wrapText="1"/>
    </xf>
    <xf numFmtId="0" fontId="36" fillId="0" borderId="4" xfId="237" applyFont="1" applyBorder="1" applyAlignment="1">
      <alignment horizontal="left" vertical="center" wrapText="1"/>
    </xf>
    <xf numFmtId="49" fontId="36" fillId="0" borderId="4" xfId="237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8" xfId="237" applyFont="1" applyBorder="1" applyAlignment="1">
      <alignment horizontal="center" vertical="center"/>
    </xf>
    <xf numFmtId="0" fontId="36" fillId="0" borderId="46" xfId="237" applyFont="1" applyBorder="1" applyAlignment="1">
      <alignment horizontal="center" vertical="center"/>
    </xf>
    <xf numFmtId="0" fontId="36" fillId="0" borderId="45" xfId="237" applyFont="1" applyBorder="1" applyAlignment="1">
      <alignment horizontal="center" vertical="center"/>
    </xf>
    <xf numFmtId="0" fontId="36" fillId="0" borderId="4" xfId="237" applyFont="1" applyBorder="1" applyAlignment="1">
      <alignment horizontal="left" vertical="center"/>
    </xf>
    <xf numFmtId="0" fontId="9" fillId="0" borderId="0" xfId="238" applyFont="1" applyAlignment="1">
      <alignment horizontal="left" wrapText="1"/>
    </xf>
    <xf numFmtId="0" fontId="42" fillId="0" borderId="0" xfId="237" applyFont="1" applyAlignment="1">
      <alignment horizontal="center" vertical="center" wrapText="1"/>
    </xf>
    <xf numFmtId="0" fontId="36" fillId="0" borderId="4" xfId="237" applyFont="1" applyBorder="1" applyAlignment="1">
      <alignment horizontal="center" vertical="top" wrapText="1"/>
    </xf>
    <xf numFmtId="0" fontId="36" fillId="0" borderId="4" xfId="0" applyFont="1" applyBorder="1" applyAlignment="1">
      <alignment horizontal="center" vertical="top" wrapText="1"/>
    </xf>
    <xf numFmtId="49" fontId="36" fillId="0" borderId="4" xfId="237" applyNumberFormat="1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  <xf numFmtId="0" fontId="36" fillId="0" borderId="4" xfId="237" applyFont="1" applyBorder="1" applyAlignment="1">
      <alignment horizontal="center" wrapText="1"/>
    </xf>
    <xf numFmtId="0" fontId="37" fillId="0" borderId="4" xfId="237" applyFont="1" applyBorder="1" applyAlignment="1">
      <alignment horizontal="right" wrapText="1"/>
    </xf>
    <xf numFmtId="49" fontId="37" fillId="0" borderId="4" xfId="237" applyNumberFormat="1" applyFont="1" applyBorder="1" applyAlignment="1">
      <alignment horizontal="center" wrapText="1"/>
    </xf>
    <xf numFmtId="0" fontId="37" fillId="0" borderId="18" xfId="237" applyFont="1" applyBorder="1" applyAlignment="1">
      <alignment horizontal="center" vertical="center" wrapText="1"/>
    </xf>
    <xf numFmtId="0" fontId="37" fillId="0" borderId="46" xfId="237" applyFont="1" applyBorder="1" applyAlignment="1">
      <alignment horizontal="center" vertical="center" wrapText="1"/>
    </xf>
    <xf numFmtId="0" fontId="37" fillId="0" borderId="0" xfId="237" applyFont="1" applyAlignment="1">
      <alignment horizontal="center" vertical="center" wrapText="1"/>
    </xf>
    <xf numFmtId="0" fontId="37" fillId="0" borderId="33" xfId="237" applyFont="1" applyBorder="1" applyAlignment="1">
      <alignment horizontal="center" vertical="center" wrapText="1"/>
    </xf>
    <xf numFmtId="0" fontId="37" fillId="0" borderId="6" xfId="237" applyFont="1" applyBorder="1" applyAlignment="1">
      <alignment horizontal="center" vertical="center" wrapText="1"/>
    </xf>
    <xf numFmtId="0" fontId="37" fillId="0" borderId="8" xfId="237" applyFont="1" applyBorder="1" applyAlignment="1">
      <alignment horizontal="center" vertical="center" wrapText="1"/>
    </xf>
    <xf numFmtId="0" fontId="36" fillId="0" borderId="29" xfId="237" applyFont="1" applyBorder="1" applyAlignment="1">
      <alignment horizontal="center" vertical="top" wrapText="1"/>
    </xf>
    <xf numFmtId="0" fontId="36" fillId="0" borderId="10" xfId="237" applyFont="1" applyBorder="1" applyAlignment="1">
      <alignment horizontal="center" vertical="top" wrapText="1"/>
    </xf>
    <xf numFmtId="0" fontId="36" fillId="0" borderId="3" xfId="237" applyFont="1" applyBorder="1" applyAlignment="1">
      <alignment horizontal="center" vertical="top" wrapText="1"/>
    </xf>
    <xf numFmtId="0" fontId="36" fillId="0" borderId="53" xfId="237" applyFont="1" applyBorder="1" applyAlignment="1">
      <alignment horizontal="center" vertical="top" wrapText="1"/>
    </xf>
    <xf numFmtId="0" fontId="36" fillId="0" borderId="1" xfId="237" applyFont="1" applyBorder="1" applyAlignment="1">
      <alignment horizontal="center" vertical="top" wrapText="1"/>
    </xf>
    <xf numFmtId="0" fontId="36" fillId="0" borderId="24" xfId="237" applyFont="1" applyBorder="1" applyAlignment="1">
      <alignment horizontal="left" wrapText="1"/>
    </xf>
    <xf numFmtId="49" fontId="37" fillId="0" borderId="49" xfId="237" applyNumberFormat="1" applyFont="1" applyBorder="1" applyAlignment="1">
      <alignment horizontal="center" wrapText="1"/>
    </xf>
    <xf numFmtId="49" fontId="37" fillId="0" borderId="41" xfId="237" applyNumberFormat="1" applyFont="1" applyBorder="1" applyAlignment="1">
      <alignment horizontal="center" wrapText="1"/>
    </xf>
    <xf numFmtId="49" fontId="37" fillId="0" borderId="50" xfId="237" applyNumberFormat="1" applyFont="1" applyBorder="1" applyAlignment="1">
      <alignment horizontal="center" wrapText="1"/>
    </xf>
    <xf numFmtId="0" fontId="36" fillId="0" borderId="24" xfId="237" applyFont="1" applyBorder="1" applyAlignment="1">
      <alignment horizontal="left" vertical="center" wrapText="1"/>
    </xf>
    <xf numFmtId="49" fontId="36" fillId="0" borderId="10" xfId="237" applyNumberFormat="1" applyFont="1" applyBorder="1" applyAlignment="1">
      <alignment horizontal="center" wrapText="1"/>
    </xf>
    <xf numFmtId="0" fontId="37" fillId="0" borderId="18" xfId="237" applyFont="1" applyBorder="1" applyAlignment="1">
      <alignment horizontal="right" wrapText="1"/>
    </xf>
    <xf numFmtId="0" fontId="37" fillId="0" borderId="22" xfId="237" applyFont="1" applyBorder="1" applyAlignment="1">
      <alignment horizontal="right" wrapText="1"/>
    </xf>
    <xf numFmtId="49" fontId="37" fillId="0" borderId="52" xfId="237" applyNumberFormat="1" applyFont="1" applyBorder="1" applyAlignment="1">
      <alignment horizontal="center" wrapText="1"/>
    </xf>
    <xf numFmtId="49" fontId="37" fillId="0" borderId="53" xfId="237" applyNumberFormat="1" applyFont="1" applyBorder="1" applyAlignment="1">
      <alignment horizontal="center" wrapText="1"/>
    </xf>
    <xf numFmtId="49" fontId="37" fillId="0" borderId="1" xfId="237" applyNumberFormat="1" applyFont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4" fontId="10" fillId="0" borderId="0" xfId="54" applyNumberFormat="1" applyFont="1" applyBorder="1" applyAlignment="1" applyProtection="1">
      <alignment wrapText="1"/>
    </xf>
    <xf numFmtId="4" fontId="10" fillId="0" borderId="0" xfId="54" applyNumberFormat="1" applyFont="1" applyBorder="1" applyAlignment="1">
      <alignment wrapText="1"/>
    </xf>
    <xf numFmtId="0" fontId="15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4" fontId="38" fillId="0" borderId="0" xfId="236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wrapText="1"/>
    </xf>
  </cellXfs>
  <cellStyles count="240">
    <cellStyle name="br" xfId="1"/>
    <cellStyle name="col" xfId="2"/>
    <cellStyle name="st100" xfId="3"/>
    <cellStyle name="st101" xfId="4"/>
    <cellStyle name="st102" xfId="5"/>
    <cellStyle name="st103" xfId="6"/>
    <cellStyle name="st104" xfId="7"/>
    <cellStyle name="st105" xfId="8"/>
    <cellStyle name="st106" xfId="9"/>
    <cellStyle name="st127" xfId="10"/>
    <cellStyle name="st128" xfId="11"/>
    <cellStyle name="st129" xfId="12"/>
    <cellStyle name="st130" xfId="13"/>
    <cellStyle name="st88" xfId="14"/>
    <cellStyle name="st89" xfId="15"/>
    <cellStyle name="st90" xfId="16"/>
    <cellStyle name="st91" xfId="17"/>
    <cellStyle name="st92" xfId="18"/>
    <cellStyle name="st93" xfId="19"/>
    <cellStyle name="st94" xfId="20"/>
    <cellStyle name="st95" xfId="21"/>
    <cellStyle name="st96" xfId="22"/>
    <cellStyle name="st97" xfId="23"/>
    <cellStyle name="st98" xfId="24"/>
    <cellStyle name="st99" xfId="25"/>
    <cellStyle name="style0" xfId="26"/>
    <cellStyle name="td" xfId="27"/>
    <cellStyle name="tr" xfId="28"/>
    <cellStyle name="xl100" xfId="29"/>
    <cellStyle name="xl100 2" xfId="30"/>
    <cellStyle name="xl101" xfId="31"/>
    <cellStyle name="xl101 2" xfId="32"/>
    <cellStyle name="xl102" xfId="33"/>
    <cellStyle name="xl102 2" xfId="34"/>
    <cellStyle name="xl103" xfId="35"/>
    <cellStyle name="xl103 2" xfId="36"/>
    <cellStyle name="xl104" xfId="37"/>
    <cellStyle name="xl105" xfId="38"/>
    <cellStyle name="xl106" xfId="39"/>
    <cellStyle name="xl107" xfId="40"/>
    <cellStyle name="xl108" xfId="41"/>
    <cellStyle name="xl109" xfId="42"/>
    <cellStyle name="xl110" xfId="43"/>
    <cellStyle name="xl111" xfId="44"/>
    <cellStyle name="xl112" xfId="45"/>
    <cellStyle name="xl113" xfId="46"/>
    <cellStyle name="xl114" xfId="47"/>
    <cellStyle name="xl115" xfId="48"/>
    <cellStyle name="xl116" xfId="49"/>
    <cellStyle name="xl117" xfId="50"/>
    <cellStyle name="xl118" xfId="51"/>
    <cellStyle name="xl119" xfId="52"/>
    <cellStyle name="xl120" xfId="53"/>
    <cellStyle name="xl121" xfId="54"/>
    <cellStyle name="xl121 2" xfId="55"/>
    <cellStyle name="xl122" xfId="56"/>
    <cellStyle name="xl123" xfId="57"/>
    <cellStyle name="xl124" xfId="58"/>
    <cellStyle name="xl125" xfId="59"/>
    <cellStyle name="xl126" xfId="60"/>
    <cellStyle name="xl127" xfId="61"/>
    <cellStyle name="xl128" xfId="62"/>
    <cellStyle name="xl129" xfId="63"/>
    <cellStyle name="xl130" xfId="64"/>
    <cellStyle name="xl131" xfId="65"/>
    <cellStyle name="xl132" xfId="66"/>
    <cellStyle name="xl133" xfId="67"/>
    <cellStyle name="xl134" xfId="68"/>
    <cellStyle name="xl135" xfId="69"/>
    <cellStyle name="xl136" xfId="70"/>
    <cellStyle name="xl137" xfId="71"/>
    <cellStyle name="xl138" xfId="72"/>
    <cellStyle name="xl139" xfId="73"/>
    <cellStyle name="xl140" xfId="74"/>
    <cellStyle name="xl141" xfId="75"/>
    <cellStyle name="xl142" xfId="76"/>
    <cellStyle name="xl21" xfId="77"/>
    <cellStyle name="xl22" xfId="78"/>
    <cellStyle name="xl22 2" xfId="79"/>
    <cellStyle name="xl23" xfId="80"/>
    <cellStyle name="xl23 2" xfId="81"/>
    <cellStyle name="xl24" xfId="82"/>
    <cellStyle name="xl24 2" xfId="83"/>
    <cellStyle name="xl25" xfId="84"/>
    <cellStyle name="xl25 2" xfId="85"/>
    <cellStyle name="xl26" xfId="86"/>
    <cellStyle name="xl26 2" xfId="87"/>
    <cellStyle name="xl27" xfId="88"/>
    <cellStyle name="xl27 2" xfId="89"/>
    <cellStyle name="xl28" xfId="90"/>
    <cellStyle name="xl28 2" xfId="91"/>
    <cellStyle name="xl29" xfId="92"/>
    <cellStyle name="xl29 2" xfId="93"/>
    <cellStyle name="xl30" xfId="94"/>
    <cellStyle name="xl30 2" xfId="95"/>
    <cellStyle name="xl31" xfId="96"/>
    <cellStyle name="xl31 2" xfId="97"/>
    <cellStyle name="xl32" xfId="98"/>
    <cellStyle name="xl32 2" xfId="99"/>
    <cellStyle name="xl33" xfId="100"/>
    <cellStyle name="xl33 2" xfId="101"/>
    <cellStyle name="xl34" xfId="102"/>
    <cellStyle name="xl34 2" xfId="103"/>
    <cellStyle name="xl35" xfId="104"/>
    <cellStyle name="xl35 2" xfId="105"/>
    <cellStyle name="xl36" xfId="106"/>
    <cellStyle name="xl36 2" xfId="107"/>
    <cellStyle name="xl37" xfId="108"/>
    <cellStyle name="xl37 2" xfId="109"/>
    <cellStyle name="xl38" xfId="110"/>
    <cellStyle name="xl38 2" xfId="111"/>
    <cellStyle name="xl39" xfId="112"/>
    <cellStyle name="xl39 2" xfId="113"/>
    <cellStyle name="xl40" xfId="114"/>
    <cellStyle name="xl40 2" xfId="115"/>
    <cellStyle name="xl41" xfId="116"/>
    <cellStyle name="xl41 2" xfId="117"/>
    <cellStyle name="xl42" xfId="118"/>
    <cellStyle name="xl42 2" xfId="119"/>
    <cellStyle name="xl43" xfId="120"/>
    <cellStyle name="xl43 2" xfId="121"/>
    <cellStyle name="xl44" xfId="122"/>
    <cellStyle name="xl44 2" xfId="123"/>
    <cellStyle name="xl45" xfId="124"/>
    <cellStyle name="xl45 2" xfId="125"/>
    <cellStyle name="xl46" xfId="126"/>
    <cellStyle name="xl46 2" xfId="127"/>
    <cellStyle name="xl47" xfId="128"/>
    <cellStyle name="xl47 2" xfId="129"/>
    <cellStyle name="xl48" xfId="130"/>
    <cellStyle name="xl48 2" xfId="131"/>
    <cellStyle name="xl49" xfId="132"/>
    <cellStyle name="xl49 2" xfId="133"/>
    <cellStyle name="xl50" xfId="134"/>
    <cellStyle name="xl50 2" xfId="135"/>
    <cellStyle name="xl51" xfId="136"/>
    <cellStyle name="xl51 2" xfId="137"/>
    <cellStyle name="xl52" xfId="138"/>
    <cellStyle name="xl52 2" xfId="139"/>
    <cellStyle name="xl53" xfId="140"/>
    <cellStyle name="xl53 2" xfId="141"/>
    <cellStyle name="xl54" xfId="142"/>
    <cellStyle name="xl54 2" xfId="143"/>
    <cellStyle name="xl55" xfId="144"/>
    <cellStyle name="xl55 2" xfId="145"/>
    <cellStyle name="xl56" xfId="146"/>
    <cellStyle name="xl56 2" xfId="147"/>
    <cellStyle name="xl57" xfId="148"/>
    <cellStyle name="xl57 2" xfId="149"/>
    <cellStyle name="xl58" xfId="150"/>
    <cellStyle name="xl58 2" xfId="151"/>
    <cellStyle name="xl59" xfId="152"/>
    <cellStyle name="xl59 2" xfId="153"/>
    <cellStyle name="xl60" xfId="154"/>
    <cellStyle name="xl60 2" xfId="155"/>
    <cellStyle name="xl61" xfId="156"/>
    <cellStyle name="xl61 2" xfId="157"/>
    <cellStyle name="xl62" xfId="158"/>
    <cellStyle name="xl62 2" xfId="159"/>
    <cellStyle name="xl63" xfId="160"/>
    <cellStyle name="xl63 2" xfId="161"/>
    <cellStyle name="xl64" xfId="162"/>
    <cellStyle name="xl64 2" xfId="163"/>
    <cellStyle name="xl65" xfId="164"/>
    <cellStyle name="xl65 2" xfId="165"/>
    <cellStyle name="xl66" xfId="166"/>
    <cellStyle name="xl66 2" xfId="167"/>
    <cellStyle name="xl67" xfId="168"/>
    <cellStyle name="xl67 2" xfId="169"/>
    <cellStyle name="xl68" xfId="170"/>
    <cellStyle name="xl68 2" xfId="171"/>
    <cellStyle name="xl69" xfId="172"/>
    <cellStyle name="xl69 2" xfId="173"/>
    <cellStyle name="xl70" xfId="174"/>
    <cellStyle name="xl70 2" xfId="175"/>
    <cellStyle name="xl71" xfId="176"/>
    <cellStyle name="xl71 2" xfId="177"/>
    <cellStyle name="xl72" xfId="178"/>
    <cellStyle name="xl72 2" xfId="179"/>
    <cellStyle name="xl73" xfId="180"/>
    <cellStyle name="xl73 2" xfId="181"/>
    <cellStyle name="xl74" xfId="182"/>
    <cellStyle name="xl74 2" xfId="183"/>
    <cellStyle name="xl75" xfId="184"/>
    <cellStyle name="xl75 2" xfId="185"/>
    <cellStyle name="xl76" xfId="186"/>
    <cellStyle name="xl76 2" xfId="187"/>
    <cellStyle name="xl77" xfId="188"/>
    <cellStyle name="xl77 2" xfId="189"/>
    <cellStyle name="xl78" xfId="190"/>
    <cellStyle name="xl78 2" xfId="191"/>
    <cellStyle name="xl79" xfId="192"/>
    <cellStyle name="xl79 2" xfId="193"/>
    <cellStyle name="xl80" xfId="194"/>
    <cellStyle name="xl80 2" xfId="195"/>
    <cellStyle name="xl81" xfId="196"/>
    <cellStyle name="xl81 2" xfId="197"/>
    <cellStyle name="xl82" xfId="198"/>
    <cellStyle name="xl82 2" xfId="199"/>
    <cellStyle name="xl83" xfId="200"/>
    <cellStyle name="xl83 2" xfId="201"/>
    <cellStyle name="xl84" xfId="202"/>
    <cellStyle name="xl84 2" xfId="203"/>
    <cellStyle name="xl85" xfId="204"/>
    <cellStyle name="xl85 2" xfId="205"/>
    <cellStyle name="xl86" xfId="206"/>
    <cellStyle name="xl86 2" xfId="207"/>
    <cellStyle name="xl87" xfId="208"/>
    <cellStyle name="xl87 2" xfId="209"/>
    <cellStyle name="xl88" xfId="210"/>
    <cellStyle name="xl88 2" xfId="211"/>
    <cellStyle name="xl89" xfId="212"/>
    <cellStyle name="xl89 2" xfId="213"/>
    <cellStyle name="xl90" xfId="214"/>
    <cellStyle name="xl90 2" xfId="215"/>
    <cellStyle name="xl91" xfId="216"/>
    <cellStyle name="xl91 2" xfId="217"/>
    <cellStyle name="xl92" xfId="218"/>
    <cellStyle name="xl92 2" xfId="219"/>
    <cellStyle name="xl93" xfId="220"/>
    <cellStyle name="xl93 2" xfId="221"/>
    <cellStyle name="xl94" xfId="222"/>
    <cellStyle name="xl94 2" xfId="223"/>
    <cellStyle name="xl95" xfId="224"/>
    <cellStyle name="xl95 2" xfId="225"/>
    <cellStyle name="xl96" xfId="226"/>
    <cellStyle name="xl96 2" xfId="227"/>
    <cellStyle name="xl97" xfId="228"/>
    <cellStyle name="xl97 2" xfId="229"/>
    <cellStyle name="xl98" xfId="230"/>
    <cellStyle name="xl98 2" xfId="231"/>
    <cellStyle name="xl99" xfId="232"/>
    <cellStyle name="xl99 2" xfId="233"/>
    <cellStyle name="Гиперссылка" xfId="234" builtinId="8"/>
    <cellStyle name="Обычный" xfId="0" builtinId="0"/>
    <cellStyle name="Обычный 2" xfId="235"/>
    <cellStyle name="Обычный 3" xfId="236"/>
    <cellStyle name="Обычный 3 2" xfId="237"/>
    <cellStyle name="Обычный 4" xfId="238"/>
    <cellStyle name="Обычный_1.8." xfId="2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login.consultant.ru/link/?req=doc&amp;base=LAW&amp;n=441135" TargetMode="External"/><Relationship Id="rId1" Type="http://schemas.openxmlformats.org/officeDocument/2006/relationships/hyperlink" Target="https://login.consultant.ru/link/?req=doc&amp;base=LAW&amp;n=1499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ogin.consultant.ru/link/?req=doc&amp;base=LAW&amp;n=441135" TargetMode="External"/><Relationship Id="rId1" Type="http://schemas.openxmlformats.org/officeDocument/2006/relationships/hyperlink" Target="https://login.consultant.ru/link/?req=doc&amp;base=LAW&amp;n=14991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view="pageBreakPreview" topLeftCell="A5" zoomScale="148" workbookViewId="0">
      <selection activeCell="A8" sqref="A8"/>
    </sheetView>
  </sheetViews>
  <sheetFormatPr defaultColWidth="9" defaultRowHeight="14.25" x14ac:dyDescent="0.25"/>
  <cols>
    <col min="1" max="1" width="51.42578125" style="1" customWidth="1"/>
    <col min="2" max="2" width="51.140625" style="1" customWidth="1"/>
    <col min="3" max="3" width="9.42578125" style="1" customWidth="1"/>
    <col min="4" max="4" width="15.42578125" style="2" customWidth="1"/>
    <col min="5" max="16384" width="9" style="1"/>
  </cols>
  <sheetData>
    <row r="4" spans="1:4" ht="81.75" customHeight="1" x14ac:dyDescent="0.25">
      <c r="B4" s="176" t="s">
        <v>0</v>
      </c>
      <c r="C4" s="176"/>
      <c r="D4" s="176"/>
    </row>
    <row r="5" spans="1:4" ht="84.95" customHeight="1" x14ac:dyDescent="0.25">
      <c r="B5" s="3"/>
      <c r="C5" s="3"/>
      <c r="D5" s="4"/>
    </row>
    <row r="7" spans="1:4" ht="65.849999999999994" customHeight="1" x14ac:dyDescent="0.25">
      <c r="A7" s="177" t="s">
        <v>1</v>
      </c>
      <c r="B7" s="177"/>
      <c r="C7" s="177"/>
      <c r="D7" s="177"/>
    </row>
    <row r="8" spans="1:4" ht="14.25" customHeight="1" x14ac:dyDescent="0.25">
      <c r="A8" s="5"/>
      <c r="B8" s="5"/>
      <c r="C8" s="5"/>
    </row>
    <row r="10" spans="1:4" ht="33.4" customHeight="1" x14ac:dyDescent="0.25">
      <c r="A10" s="1" t="s">
        <v>2</v>
      </c>
      <c r="B10" s="1" t="s">
        <v>3</v>
      </c>
      <c r="C10" s="1" t="s">
        <v>4</v>
      </c>
      <c r="D10" s="6" t="s">
        <v>5</v>
      </c>
    </row>
    <row r="11" spans="1:4" ht="45.75" customHeight="1" x14ac:dyDescent="0.25">
      <c r="A11" s="1" t="s">
        <v>6</v>
      </c>
      <c r="B11" s="1" t="s">
        <v>7</v>
      </c>
      <c r="C11" s="1" t="s">
        <v>8</v>
      </c>
      <c r="D11" s="7" t="s">
        <v>9</v>
      </c>
    </row>
    <row r="12" spans="1:4" ht="28.5" x14ac:dyDescent="0.25">
      <c r="A12" s="1" t="s">
        <v>10</v>
      </c>
      <c r="B12" s="1" t="s">
        <v>11</v>
      </c>
      <c r="C12" s="1" t="s">
        <v>12</v>
      </c>
      <c r="D12" s="7" t="s">
        <v>13</v>
      </c>
    </row>
    <row r="13" spans="1:4" ht="35.450000000000003" customHeight="1" x14ac:dyDescent="0.25">
      <c r="A13" s="1" t="s">
        <v>14</v>
      </c>
      <c r="B13" s="1">
        <v>7213004010</v>
      </c>
      <c r="C13" s="1" t="s">
        <v>15</v>
      </c>
      <c r="D13" s="7" t="s">
        <v>16</v>
      </c>
    </row>
    <row r="14" spans="1:4" ht="25.15" customHeight="1" x14ac:dyDescent="0.25">
      <c r="A14" s="1" t="s">
        <v>17</v>
      </c>
      <c r="B14" s="1">
        <v>720501001</v>
      </c>
      <c r="D14" s="7"/>
    </row>
    <row r="15" spans="1:4" ht="30.6" customHeight="1" x14ac:dyDescent="0.25">
      <c r="A15" s="1" t="s">
        <v>18</v>
      </c>
      <c r="C15" s="1" t="s">
        <v>19</v>
      </c>
      <c r="D15" s="8" t="s">
        <v>20</v>
      </c>
    </row>
  </sheetData>
  <mergeCells count="2">
    <mergeCell ref="B4:D4"/>
    <mergeCell ref="A7:D7"/>
  </mergeCells>
  <pageMargins left="0.7" right="0.7" top="0.75" bottom="0.75" header="0.3" footer="0.3"/>
  <pageSetup paperSize="9" scale="6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33"/>
  <sheetViews>
    <sheetView view="pageBreakPreview" topLeftCell="B1" workbookViewId="0">
      <selection activeCell="AU29" sqref="AU29:BC29"/>
    </sheetView>
  </sheetViews>
  <sheetFormatPr defaultColWidth="0.85546875" defaultRowHeight="12.75" x14ac:dyDescent="0.2"/>
  <cols>
    <col min="1" max="1" width="0.85546875" style="90" customWidth="1"/>
    <col min="2" max="29" width="0.85546875" style="90"/>
    <col min="30" max="30" width="10.42578125" style="90" customWidth="1"/>
    <col min="31" max="38" width="0.85546875" style="90"/>
    <col min="39" max="39" width="8.42578125" style="90" customWidth="1"/>
    <col min="40" max="40" width="0.85546875" style="90"/>
    <col min="41" max="41" width="3.42578125" style="90" customWidth="1"/>
    <col min="42" max="42" width="0.85546875" style="90"/>
    <col min="43" max="43" width="0.85546875" style="90" customWidth="1"/>
    <col min="44" max="45" width="0.85546875" style="90"/>
    <col min="46" max="46" width="5" style="90" customWidth="1"/>
    <col min="47" max="55" width="0.85546875" style="90"/>
    <col min="56" max="56" width="2" style="90" bestFit="1" customWidth="1"/>
    <col min="57" max="67" width="0.85546875" style="90"/>
    <col min="68" max="68" width="0.42578125" style="90" customWidth="1"/>
    <col min="69" max="73" width="0.85546875" style="90"/>
    <col min="74" max="74" width="3.42578125" style="90" customWidth="1"/>
    <col min="75" max="219" width="0.85546875" style="90"/>
    <col min="220" max="220" width="0.85546875" style="90" customWidth="1"/>
    <col min="221" max="257" width="0.85546875" style="90"/>
    <col min="258" max="265" width="0.42578125" style="90" customWidth="1"/>
    <col min="266" max="475" width="0.85546875" style="90"/>
    <col min="476" max="476" width="0.85546875" style="90" customWidth="1"/>
    <col min="477" max="513" width="0.85546875" style="90"/>
    <col min="514" max="521" width="0.42578125" style="90" customWidth="1"/>
    <col min="522" max="731" width="0.85546875" style="90"/>
    <col min="732" max="732" width="0.85546875" style="90" customWidth="1"/>
    <col min="733" max="769" width="0.85546875" style="90"/>
    <col min="770" max="777" width="0.42578125" style="90" customWidth="1"/>
    <col min="778" max="987" width="0.85546875" style="90"/>
    <col min="988" max="988" width="0.85546875" style="90" customWidth="1"/>
    <col min="989" max="1025" width="0.85546875" style="90"/>
    <col min="1026" max="1033" width="0.42578125" style="90" customWidth="1"/>
    <col min="1034" max="1243" width="0.85546875" style="90"/>
    <col min="1244" max="1244" width="0.85546875" style="90" customWidth="1"/>
    <col min="1245" max="1281" width="0.85546875" style="90"/>
    <col min="1282" max="1289" width="0.42578125" style="90" customWidth="1"/>
    <col min="1290" max="1499" width="0.85546875" style="90"/>
    <col min="1500" max="1500" width="0.85546875" style="90" customWidth="1"/>
    <col min="1501" max="1537" width="0.85546875" style="90"/>
    <col min="1538" max="1545" width="0.42578125" style="90" customWidth="1"/>
    <col min="1546" max="1755" width="0.85546875" style="90"/>
    <col min="1756" max="1756" width="0.85546875" style="90" customWidth="1"/>
    <col min="1757" max="1793" width="0.85546875" style="90"/>
    <col min="1794" max="1801" width="0.42578125" style="90" customWidth="1"/>
    <col min="1802" max="2011" width="0.85546875" style="90"/>
    <col min="2012" max="2012" width="0.85546875" style="90" customWidth="1"/>
    <col min="2013" max="2049" width="0.85546875" style="90"/>
    <col min="2050" max="2057" width="0.42578125" style="90" customWidth="1"/>
    <col min="2058" max="2267" width="0.85546875" style="90"/>
    <col min="2268" max="2268" width="0.85546875" style="90" customWidth="1"/>
    <col min="2269" max="2305" width="0.85546875" style="90"/>
    <col min="2306" max="2313" width="0.42578125" style="90" customWidth="1"/>
    <col min="2314" max="2523" width="0.85546875" style="90"/>
    <col min="2524" max="2524" width="0.85546875" style="90" customWidth="1"/>
    <col min="2525" max="2561" width="0.85546875" style="90"/>
    <col min="2562" max="2569" width="0.42578125" style="90" customWidth="1"/>
    <col min="2570" max="2779" width="0.85546875" style="90"/>
    <col min="2780" max="2780" width="0.85546875" style="90" customWidth="1"/>
    <col min="2781" max="2817" width="0.85546875" style="90"/>
    <col min="2818" max="2825" width="0.42578125" style="90" customWidth="1"/>
    <col min="2826" max="3035" width="0.85546875" style="90"/>
    <col min="3036" max="3036" width="0.85546875" style="90" customWidth="1"/>
    <col min="3037" max="3073" width="0.85546875" style="90"/>
    <col min="3074" max="3081" width="0.42578125" style="90" customWidth="1"/>
    <col min="3082" max="3291" width="0.85546875" style="90"/>
    <col min="3292" max="3292" width="0.85546875" style="90" customWidth="1"/>
    <col min="3293" max="3329" width="0.85546875" style="90"/>
    <col min="3330" max="3337" width="0.42578125" style="90" customWidth="1"/>
    <col min="3338" max="3547" width="0.85546875" style="90"/>
    <col min="3548" max="3548" width="0.85546875" style="90" customWidth="1"/>
    <col min="3549" max="3585" width="0.85546875" style="90"/>
    <col min="3586" max="3593" width="0.42578125" style="90" customWidth="1"/>
    <col min="3594" max="3803" width="0.85546875" style="90"/>
    <col min="3804" max="3804" width="0.85546875" style="90" customWidth="1"/>
    <col min="3805" max="3841" width="0.85546875" style="90"/>
    <col min="3842" max="3849" width="0.42578125" style="90" customWidth="1"/>
    <col min="3850" max="4059" width="0.85546875" style="90"/>
    <col min="4060" max="4060" width="0.85546875" style="90" customWidth="1"/>
    <col min="4061" max="4097" width="0.85546875" style="90"/>
    <col min="4098" max="4105" width="0.42578125" style="90" customWidth="1"/>
    <col min="4106" max="4315" width="0.85546875" style="90"/>
    <col min="4316" max="4316" width="0.85546875" style="90" customWidth="1"/>
    <col min="4317" max="4353" width="0.85546875" style="90"/>
    <col min="4354" max="4361" width="0.42578125" style="90" customWidth="1"/>
    <col min="4362" max="4571" width="0.85546875" style="90"/>
    <col min="4572" max="4572" width="0.85546875" style="90" customWidth="1"/>
    <col min="4573" max="4609" width="0.85546875" style="90"/>
    <col min="4610" max="4617" width="0.42578125" style="90" customWidth="1"/>
    <col min="4618" max="4827" width="0.85546875" style="90"/>
    <col min="4828" max="4828" width="0.85546875" style="90" customWidth="1"/>
    <col min="4829" max="4865" width="0.85546875" style="90"/>
    <col min="4866" max="4873" width="0.42578125" style="90" customWidth="1"/>
    <col min="4874" max="5083" width="0.85546875" style="90"/>
    <col min="5084" max="5084" width="0.85546875" style="90" customWidth="1"/>
    <col min="5085" max="5121" width="0.85546875" style="90"/>
    <col min="5122" max="5129" width="0.42578125" style="90" customWidth="1"/>
    <col min="5130" max="5339" width="0.85546875" style="90"/>
    <col min="5340" max="5340" width="0.85546875" style="90" customWidth="1"/>
    <col min="5341" max="5377" width="0.85546875" style="90"/>
    <col min="5378" max="5385" width="0.42578125" style="90" customWidth="1"/>
    <col min="5386" max="5595" width="0.85546875" style="90"/>
    <col min="5596" max="5596" width="0.85546875" style="90" customWidth="1"/>
    <col min="5597" max="5633" width="0.85546875" style="90"/>
    <col min="5634" max="5641" width="0.42578125" style="90" customWidth="1"/>
    <col min="5642" max="5851" width="0.85546875" style="90"/>
    <col min="5852" max="5852" width="0.85546875" style="90" customWidth="1"/>
    <col min="5853" max="5889" width="0.85546875" style="90"/>
    <col min="5890" max="5897" width="0.42578125" style="90" customWidth="1"/>
    <col min="5898" max="6107" width="0.85546875" style="90"/>
    <col min="6108" max="6108" width="0.85546875" style="90" customWidth="1"/>
    <col min="6109" max="6145" width="0.85546875" style="90"/>
    <col min="6146" max="6153" width="0.42578125" style="90" customWidth="1"/>
    <col min="6154" max="6363" width="0.85546875" style="90"/>
    <col min="6364" max="6364" width="0.85546875" style="90" customWidth="1"/>
    <col min="6365" max="6401" width="0.85546875" style="90"/>
    <col min="6402" max="6409" width="0.42578125" style="90" customWidth="1"/>
    <col min="6410" max="6619" width="0.85546875" style="90"/>
    <col min="6620" max="6620" width="0.85546875" style="90" customWidth="1"/>
    <col min="6621" max="6657" width="0.85546875" style="90"/>
    <col min="6658" max="6665" width="0.42578125" style="90" customWidth="1"/>
    <col min="6666" max="6875" width="0.85546875" style="90"/>
    <col min="6876" max="6876" width="0.85546875" style="90" customWidth="1"/>
    <col min="6877" max="6913" width="0.85546875" style="90"/>
    <col min="6914" max="6921" width="0.42578125" style="90" customWidth="1"/>
    <col min="6922" max="7131" width="0.85546875" style="90"/>
    <col min="7132" max="7132" width="0.85546875" style="90" customWidth="1"/>
    <col min="7133" max="7169" width="0.85546875" style="90"/>
    <col min="7170" max="7177" width="0.42578125" style="90" customWidth="1"/>
    <col min="7178" max="7387" width="0.85546875" style="90"/>
    <col min="7388" max="7388" width="0.85546875" style="90" customWidth="1"/>
    <col min="7389" max="7425" width="0.85546875" style="90"/>
    <col min="7426" max="7433" width="0.42578125" style="90" customWidth="1"/>
    <col min="7434" max="7643" width="0.85546875" style="90"/>
    <col min="7644" max="7644" width="0.85546875" style="90" customWidth="1"/>
    <col min="7645" max="7681" width="0.85546875" style="90"/>
    <col min="7682" max="7689" width="0.42578125" style="90" customWidth="1"/>
    <col min="7690" max="7899" width="0.85546875" style="90"/>
    <col min="7900" max="7900" width="0.85546875" style="90" customWidth="1"/>
    <col min="7901" max="7937" width="0.85546875" style="90"/>
    <col min="7938" max="7945" width="0.42578125" style="90" customWidth="1"/>
    <col min="7946" max="8155" width="0.85546875" style="90"/>
    <col min="8156" max="8156" width="0.85546875" style="90" customWidth="1"/>
    <col min="8157" max="8193" width="0.85546875" style="90"/>
    <col min="8194" max="8201" width="0.42578125" style="90" customWidth="1"/>
    <col min="8202" max="8411" width="0.85546875" style="90"/>
    <col min="8412" max="8412" width="0.85546875" style="90" customWidth="1"/>
    <col min="8413" max="8449" width="0.85546875" style="90"/>
    <col min="8450" max="8457" width="0.42578125" style="90" customWidth="1"/>
    <col min="8458" max="8667" width="0.85546875" style="90"/>
    <col min="8668" max="8668" width="0.85546875" style="90" customWidth="1"/>
    <col min="8669" max="8705" width="0.85546875" style="90"/>
    <col min="8706" max="8713" width="0.42578125" style="90" customWidth="1"/>
    <col min="8714" max="8923" width="0.85546875" style="90"/>
    <col min="8924" max="8924" width="0.85546875" style="90" customWidth="1"/>
    <col min="8925" max="8961" width="0.85546875" style="90"/>
    <col min="8962" max="8969" width="0.42578125" style="90" customWidth="1"/>
    <col min="8970" max="9179" width="0.85546875" style="90"/>
    <col min="9180" max="9180" width="0.85546875" style="90" customWidth="1"/>
    <col min="9181" max="9217" width="0.85546875" style="90"/>
    <col min="9218" max="9225" width="0.42578125" style="90" customWidth="1"/>
    <col min="9226" max="9435" width="0.85546875" style="90"/>
    <col min="9436" max="9436" width="0.85546875" style="90" customWidth="1"/>
    <col min="9437" max="9473" width="0.85546875" style="90"/>
    <col min="9474" max="9481" width="0.42578125" style="90" customWidth="1"/>
    <col min="9482" max="9691" width="0.85546875" style="90"/>
    <col min="9692" max="9692" width="0.85546875" style="90" customWidth="1"/>
    <col min="9693" max="9729" width="0.85546875" style="90"/>
    <col min="9730" max="9737" width="0.42578125" style="90" customWidth="1"/>
    <col min="9738" max="9947" width="0.85546875" style="90"/>
    <col min="9948" max="9948" width="0.85546875" style="90" customWidth="1"/>
    <col min="9949" max="9985" width="0.85546875" style="90"/>
    <col min="9986" max="9993" width="0.42578125" style="90" customWidth="1"/>
    <col min="9994" max="10203" width="0.85546875" style="90"/>
    <col min="10204" max="10204" width="0.85546875" style="90" customWidth="1"/>
    <col min="10205" max="10241" width="0.85546875" style="90"/>
    <col min="10242" max="10249" width="0.42578125" style="90" customWidth="1"/>
    <col min="10250" max="10459" width="0.85546875" style="90"/>
    <col min="10460" max="10460" width="0.85546875" style="90" customWidth="1"/>
    <col min="10461" max="10497" width="0.85546875" style="90"/>
    <col min="10498" max="10505" width="0.42578125" style="90" customWidth="1"/>
    <col min="10506" max="10715" width="0.85546875" style="90"/>
    <col min="10716" max="10716" width="0.85546875" style="90" customWidth="1"/>
    <col min="10717" max="10753" width="0.85546875" style="90"/>
    <col min="10754" max="10761" width="0.42578125" style="90" customWidth="1"/>
    <col min="10762" max="10971" width="0.85546875" style="90"/>
    <col min="10972" max="10972" width="0.85546875" style="90" customWidth="1"/>
    <col min="10973" max="11009" width="0.85546875" style="90"/>
    <col min="11010" max="11017" width="0.42578125" style="90" customWidth="1"/>
    <col min="11018" max="11227" width="0.85546875" style="90"/>
    <col min="11228" max="11228" width="0.85546875" style="90" customWidth="1"/>
    <col min="11229" max="11265" width="0.85546875" style="90"/>
    <col min="11266" max="11273" width="0.42578125" style="90" customWidth="1"/>
    <col min="11274" max="11483" width="0.85546875" style="90"/>
    <col min="11484" max="11484" width="0.85546875" style="90" customWidth="1"/>
    <col min="11485" max="11521" width="0.85546875" style="90"/>
    <col min="11522" max="11529" width="0.42578125" style="90" customWidth="1"/>
    <col min="11530" max="11739" width="0.85546875" style="90"/>
    <col min="11740" max="11740" width="0.85546875" style="90" customWidth="1"/>
    <col min="11741" max="11777" width="0.85546875" style="90"/>
    <col min="11778" max="11785" width="0.42578125" style="90" customWidth="1"/>
    <col min="11786" max="11995" width="0.85546875" style="90"/>
    <col min="11996" max="11996" width="0.85546875" style="90" customWidth="1"/>
    <col min="11997" max="12033" width="0.85546875" style="90"/>
    <col min="12034" max="12041" width="0.42578125" style="90" customWidth="1"/>
    <col min="12042" max="12251" width="0.85546875" style="90"/>
    <col min="12252" max="12252" width="0.85546875" style="90" customWidth="1"/>
    <col min="12253" max="12289" width="0.85546875" style="90"/>
    <col min="12290" max="12297" width="0.42578125" style="90" customWidth="1"/>
    <col min="12298" max="12507" width="0.85546875" style="90"/>
    <col min="12508" max="12508" width="0.85546875" style="90" customWidth="1"/>
    <col min="12509" max="12545" width="0.85546875" style="90"/>
    <col min="12546" max="12553" width="0.42578125" style="90" customWidth="1"/>
    <col min="12554" max="12763" width="0.85546875" style="90"/>
    <col min="12764" max="12764" width="0.85546875" style="90" customWidth="1"/>
    <col min="12765" max="12801" width="0.85546875" style="90"/>
    <col min="12802" max="12809" width="0.42578125" style="90" customWidth="1"/>
    <col min="12810" max="13019" width="0.85546875" style="90"/>
    <col min="13020" max="13020" width="0.85546875" style="90" customWidth="1"/>
    <col min="13021" max="13057" width="0.85546875" style="90"/>
    <col min="13058" max="13065" width="0.42578125" style="90" customWidth="1"/>
    <col min="13066" max="13275" width="0.85546875" style="90"/>
    <col min="13276" max="13276" width="0.85546875" style="90" customWidth="1"/>
    <col min="13277" max="13313" width="0.85546875" style="90"/>
    <col min="13314" max="13321" width="0.42578125" style="90" customWidth="1"/>
    <col min="13322" max="13531" width="0.85546875" style="90"/>
    <col min="13532" max="13532" width="0.85546875" style="90" customWidth="1"/>
    <col min="13533" max="13569" width="0.85546875" style="90"/>
    <col min="13570" max="13577" width="0.42578125" style="90" customWidth="1"/>
    <col min="13578" max="13787" width="0.85546875" style="90"/>
    <col min="13788" max="13788" width="0.85546875" style="90" customWidth="1"/>
    <col min="13789" max="13825" width="0.85546875" style="90"/>
    <col min="13826" max="13833" width="0.42578125" style="90" customWidth="1"/>
    <col min="13834" max="14043" width="0.85546875" style="90"/>
    <col min="14044" max="14044" width="0.85546875" style="90" customWidth="1"/>
    <col min="14045" max="14081" width="0.85546875" style="90"/>
    <col min="14082" max="14089" width="0.42578125" style="90" customWidth="1"/>
    <col min="14090" max="14299" width="0.85546875" style="90"/>
    <col min="14300" max="14300" width="0.85546875" style="90" customWidth="1"/>
    <col min="14301" max="14337" width="0.85546875" style="90"/>
    <col min="14338" max="14345" width="0.42578125" style="90" customWidth="1"/>
    <col min="14346" max="14555" width="0.85546875" style="90"/>
    <col min="14556" max="14556" width="0.85546875" style="90" customWidth="1"/>
    <col min="14557" max="14593" width="0.85546875" style="90"/>
    <col min="14594" max="14601" width="0.42578125" style="90" customWidth="1"/>
    <col min="14602" max="14811" width="0.85546875" style="90"/>
    <col min="14812" max="14812" width="0.85546875" style="90" customWidth="1"/>
    <col min="14813" max="14849" width="0.85546875" style="90"/>
    <col min="14850" max="14857" width="0.42578125" style="90" customWidth="1"/>
    <col min="14858" max="15067" width="0.85546875" style="90"/>
    <col min="15068" max="15068" width="0.85546875" style="90" customWidth="1"/>
    <col min="15069" max="15105" width="0.85546875" style="90"/>
    <col min="15106" max="15113" width="0.42578125" style="90" customWidth="1"/>
    <col min="15114" max="15323" width="0.85546875" style="90"/>
    <col min="15324" max="15324" width="0.85546875" style="90" customWidth="1"/>
    <col min="15325" max="15361" width="0.85546875" style="90"/>
    <col min="15362" max="15369" width="0.42578125" style="90" customWidth="1"/>
    <col min="15370" max="15579" width="0.85546875" style="90"/>
    <col min="15580" max="15580" width="0.85546875" style="90" customWidth="1"/>
    <col min="15581" max="15617" width="0.85546875" style="90"/>
    <col min="15618" max="15625" width="0.42578125" style="90" customWidth="1"/>
    <col min="15626" max="15835" width="0.85546875" style="90"/>
    <col min="15836" max="15836" width="0.85546875" style="90" customWidth="1"/>
    <col min="15837" max="15873" width="0.85546875" style="90"/>
    <col min="15874" max="15881" width="0.42578125" style="90" customWidth="1"/>
    <col min="15882" max="16091" width="0.85546875" style="90"/>
    <col min="16092" max="16092" width="0.85546875" style="90" customWidth="1"/>
    <col min="16093" max="16129" width="0.85546875" style="90"/>
    <col min="16130" max="16137" width="0.42578125" style="90" customWidth="1"/>
    <col min="16138" max="16384" width="0.85546875" style="90"/>
  </cols>
  <sheetData>
    <row r="1" spans="1:130" ht="6" customHeight="1" x14ac:dyDescent="0.2"/>
    <row r="2" spans="1:130" s="120" customFormat="1" ht="15.6" customHeight="1" x14ac:dyDescent="0.2">
      <c r="A2" s="343" t="s">
        <v>386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343"/>
      <c r="CB2" s="343"/>
      <c r="CC2" s="343"/>
      <c r="CD2" s="343"/>
      <c r="CE2" s="343"/>
      <c r="CF2" s="343"/>
      <c r="CG2" s="343"/>
      <c r="CH2" s="343"/>
      <c r="CI2" s="343"/>
      <c r="CJ2" s="343"/>
      <c r="CK2" s="343"/>
      <c r="CL2" s="343"/>
      <c r="CM2" s="343"/>
      <c r="CN2" s="343"/>
      <c r="CO2" s="343"/>
      <c r="CP2" s="343"/>
      <c r="CQ2" s="343"/>
      <c r="CR2" s="343"/>
      <c r="CS2" s="343"/>
      <c r="CT2" s="343"/>
      <c r="CU2" s="343"/>
      <c r="CV2" s="343"/>
      <c r="CW2" s="343"/>
      <c r="CX2" s="343"/>
      <c r="CY2" s="343"/>
      <c r="CZ2" s="343"/>
      <c r="DA2" s="343"/>
      <c r="DB2" s="343"/>
      <c r="DC2" s="343"/>
      <c r="DD2" s="343"/>
      <c r="DE2" s="343"/>
      <c r="DF2" s="343"/>
      <c r="DG2" s="343"/>
      <c r="DH2" s="343"/>
      <c r="DI2" s="343"/>
      <c r="DJ2" s="343"/>
      <c r="DK2" s="343"/>
      <c r="DL2" s="343"/>
      <c r="DM2" s="343"/>
      <c r="DN2" s="343"/>
      <c r="DO2" s="343"/>
      <c r="DP2" s="343"/>
      <c r="DQ2" s="343"/>
      <c r="DR2" s="343"/>
      <c r="DS2" s="343"/>
      <c r="DT2" s="343"/>
      <c r="DU2" s="343"/>
      <c r="DV2" s="343"/>
      <c r="DW2" s="343"/>
      <c r="DX2" s="343"/>
      <c r="DY2" s="343"/>
      <c r="DZ2" s="343"/>
    </row>
    <row r="3" spans="1:130" s="120" customFormat="1" ht="3.4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</row>
    <row r="4" spans="1:130" s="94" customFormat="1" ht="9.75" customHeight="1" x14ac:dyDescent="0.2">
      <c r="A4" s="122"/>
      <c r="B4" s="344" t="s">
        <v>387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4"/>
      <c r="BK4" s="344"/>
      <c r="BL4" s="344"/>
      <c r="BM4" s="344"/>
      <c r="BN4" s="344"/>
      <c r="BO4" s="344"/>
      <c r="BP4" s="344"/>
      <c r="BQ4" s="344"/>
      <c r="BR4" s="344"/>
      <c r="BS4" s="344"/>
      <c r="BT4" s="344"/>
      <c r="BU4" s="344"/>
      <c r="BV4" s="344"/>
      <c r="BW4" s="344"/>
      <c r="BX4" s="344"/>
      <c r="BY4" s="344"/>
      <c r="BZ4" s="344"/>
      <c r="CA4" s="344"/>
      <c r="CB4" s="344"/>
      <c r="CC4" s="344"/>
      <c r="CD4" s="344"/>
      <c r="CE4" s="344"/>
      <c r="CF4" s="344"/>
      <c r="CG4" s="344"/>
      <c r="CH4" s="344"/>
      <c r="CI4" s="344"/>
      <c r="CJ4" s="344"/>
      <c r="CK4" s="344"/>
      <c r="CL4" s="344"/>
      <c r="CM4" s="344"/>
      <c r="CN4" s="344"/>
      <c r="CO4" s="344"/>
      <c r="CP4" s="344"/>
      <c r="CQ4" s="344"/>
      <c r="CR4" s="344"/>
      <c r="CS4" s="344"/>
      <c r="CT4" s="344"/>
      <c r="CU4" s="344"/>
      <c r="CV4" s="344"/>
      <c r="CW4" s="344"/>
      <c r="CX4" s="344"/>
      <c r="CY4" s="344"/>
      <c r="CZ4" s="344"/>
      <c r="DA4" s="344"/>
      <c r="DB4" s="344"/>
      <c r="DC4" s="344"/>
      <c r="DD4" s="344"/>
      <c r="DE4" s="344"/>
      <c r="DF4" s="344"/>
      <c r="DG4" s="344"/>
      <c r="DH4" s="344"/>
      <c r="DI4" s="344"/>
      <c r="DJ4" s="344"/>
      <c r="DK4" s="344"/>
      <c r="DL4" s="344"/>
      <c r="DM4" s="344"/>
      <c r="DN4" s="344"/>
      <c r="DO4" s="344"/>
      <c r="DP4" s="344"/>
      <c r="DQ4" s="344"/>
      <c r="DR4" s="344"/>
      <c r="DS4" s="344"/>
      <c r="DT4" s="344"/>
      <c r="DU4" s="344"/>
      <c r="DV4" s="344"/>
      <c r="DW4" s="344"/>
      <c r="DX4" s="344"/>
      <c r="DY4" s="344"/>
      <c r="DZ4" s="344"/>
    </row>
    <row r="5" spans="1:130" s="101" customFormat="1" ht="21.2" customHeight="1" x14ac:dyDescent="0.25">
      <c r="A5" s="269" t="s">
        <v>388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70"/>
      <c r="X5" s="275" t="s">
        <v>10</v>
      </c>
      <c r="Y5" s="269"/>
      <c r="Z5" s="269"/>
      <c r="AA5" s="269"/>
      <c r="AB5" s="269"/>
      <c r="AC5" s="269"/>
      <c r="AD5" s="270"/>
      <c r="AE5" s="280" t="s">
        <v>389</v>
      </c>
      <c r="AF5" s="281"/>
      <c r="AG5" s="281"/>
      <c r="AH5" s="281"/>
      <c r="AI5" s="281"/>
      <c r="AJ5" s="281"/>
      <c r="AK5" s="281"/>
      <c r="AL5" s="281"/>
      <c r="AM5" s="281"/>
      <c r="AN5" s="281" t="s">
        <v>390</v>
      </c>
      <c r="AO5" s="281"/>
      <c r="AP5" s="281"/>
      <c r="AQ5" s="281"/>
      <c r="AR5" s="281"/>
      <c r="AS5" s="281"/>
      <c r="AT5" s="281"/>
      <c r="AU5" s="278" t="s">
        <v>391</v>
      </c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80"/>
      <c r="CL5" s="278" t="s">
        <v>392</v>
      </c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</row>
    <row r="6" spans="1:130" s="101" customFormat="1" ht="11.25" customHeight="1" x14ac:dyDescent="0.25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2"/>
      <c r="X6" s="276"/>
      <c r="Y6" s="271"/>
      <c r="Z6" s="271"/>
      <c r="AA6" s="271"/>
      <c r="AB6" s="271"/>
      <c r="AC6" s="271"/>
      <c r="AD6" s="272"/>
      <c r="AE6" s="280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75" t="s">
        <v>208</v>
      </c>
      <c r="AV6" s="269"/>
      <c r="AW6" s="269"/>
      <c r="AX6" s="269"/>
      <c r="AY6" s="269"/>
      <c r="AZ6" s="269"/>
      <c r="BA6" s="269"/>
      <c r="BB6" s="270"/>
      <c r="BC6" s="278" t="s">
        <v>50</v>
      </c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80"/>
      <c r="CL6" s="276" t="s">
        <v>208</v>
      </c>
      <c r="CM6" s="271"/>
      <c r="CN6" s="271"/>
      <c r="CO6" s="271"/>
      <c r="CP6" s="271"/>
      <c r="CQ6" s="271"/>
      <c r="CR6" s="272"/>
      <c r="CS6" s="278" t="s">
        <v>50</v>
      </c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</row>
    <row r="7" spans="1:130" s="101" customFormat="1" ht="20.25" customHeight="1" x14ac:dyDescent="0.25">
      <c r="A7" s="271"/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2"/>
      <c r="X7" s="276"/>
      <c r="Y7" s="271"/>
      <c r="Z7" s="271"/>
      <c r="AA7" s="271"/>
      <c r="AB7" s="271"/>
      <c r="AC7" s="271"/>
      <c r="AD7" s="272"/>
      <c r="AE7" s="280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76"/>
      <c r="AV7" s="271"/>
      <c r="AW7" s="271"/>
      <c r="AX7" s="271"/>
      <c r="AY7" s="271"/>
      <c r="AZ7" s="271"/>
      <c r="BA7" s="271"/>
      <c r="BB7" s="272"/>
      <c r="BC7" s="278" t="s">
        <v>393</v>
      </c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80"/>
      <c r="CC7" s="275" t="s">
        <v>394</v>
      </c>
      <c r="CD7" s="269"/>
      <c r="CE7" s="269"/>
      <c r="CF7" s="269"/>
      <c r="CG7" s="269"/>
      <c r="CH7" s="269"/>
      <c r="CI7" s="269"/>
      <c r="CJ7" s="269"/>
      <c r="CK7" s="270"/>
      <c r="CL7" s="276"/>
      <c r="CM7" s="271"/>
      <c r="CN7" s="271"/>
      <c r="CO7" s="271"/>
      <c r="CP7" s="271"/>
      <c r="CQ7" s="271"/>
      <c r="CR7" s="272"/>
      <c r="CS7" s="275" t="s">
        <v>395</v>
      </c>
      <c r="CT7" s="269"/>
      <c r="CU7" s="269"/>
      <c r="CV7" s="269"/>
      <c r="CW7" s="269"/>
      <c r="CX7" s="269"/>
      <c r="CY7" s="269"/>
      <c r="CZ7" s="269"/>
      <c r="DA7" s="270"/>
      <c r="DB7" s="276" t="s">
        <v>396</v>
      </c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2"/>
      <c r="DN7" s="276" t="s">
        <v>397</v>
      </c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</row>
    <row r="8" spans="1:130" s="101" customFormat="1" ht="39.200000000000003" customHeight="1" x14ac:dyDescent="0.25">
      <c r="A8" s="273"/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4"/>
      <c r="X8" s="277"/>
      <c r="Y8" s="273"/>
      <c r="Z8" s="273"/>
      <c r="AA8" s="273"/>
      <c r="AB8" s="273"/>
      <c r="AC8" s="273"/>
      <c r="AD8" s="274"/>
      <c r="AE8" s="280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77"/>
      <c r="AV8" s="273"/>
      <c r="AW8" s="273"/>
      <c r="AX8" s="273"/>
      <c r="AY8" s="273"/>
      <c r="AZ8" s="273"/>
      <c r="BA8" s="273"/>
      <c r="BB8" s="274"/>
      <c r="BC8" s="278" t="s">
        <v>398</v>
      </c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80"/>
      <c r="BP8" s="345" t="s">
        <v>399</v>
      </c>
      <c r="BQ8" s="345"/>
      <c r="BR8" s="345"/>
      <c r="BS8" s="345"/>
      <c r="BT8" s="345"/>
      <c r="BU8" s="345"/>
      <c r="BV8" s="345"/>
      <c r="BW8" s="345"/>
      <c r="BX8" s="345"/>
      <c r="BY8" s="345"/>
      <c r="BZ8" s="345"/>
      <c r="CA8" s="345"/>
      <c r="CB8" s="277"/>
      <c r="CC8" s="277"/>
      <c r="CD8" s="273"/>
      <c r="CE8" s="273"/>
      <c r="CF8" s="273"/>
      <c r="CG8" s="273"/>
      <c r="CH8" s="273"/>
      <c r="CI8" s="273"/>
      <c r="CJ8" s="273"/>
      <c r="CK8" s="274"/>
      <c r="CL8" s="277"/>
      <c r="CM8" s="273"/>
      <c r="CN8" s="273"/>
      <c r="CO8" s="273"/>
      <c r="CP8" s="273"/>
      <c r="CQ8" s="273"/>
      <c r="CR8" s="274"/>
      <c r="CS8" s="277"/>
      <c r="CT8" s="273"/>
      <c r="CU8" s="273"/>
      <c r="CV8" s="273"/>
      <c r="CW8" s="273"/>
      <c r="CX8" s="273"/>
      <c r="CY8" s="273"/>
      <c r="CZ8" s="273"/>
      <c r="DA8" s="274"/>
      <c r="DB8" s="277"/>
      <c r="DC8" s="273"/>
      <c r="DD8" s="273"/>
      <c r="DE8" s="273"/>
      <c r="DF8" s="273"/>
      <c r="DG8" s="273"/>
      <c r="DH8" s="273"/>
      <c r="DI8" s="273"/>
      <c r="DJ8" s="273"/>
      <c r="DK8" s="273"/>
      <c r="DL8" s="273"/>
      <c r="DM8" s="274"/>
      <c r="DN8" s="277"/>
      <c r="DO8" s="273"/>
      <c r="DP8" s="273"/>
      <c r="DQ8" s="273"/>
      <c r="DR8" s="273"/>
      <c r="DS8" s="273"/>
      <c r="DT8" s="273"/>
      <c r="DU8" s="273"/>
      <c r="DV8" s="273"/>
      <c r="DW8" s="273"/>
      <c r="DX8" s="273"/>
      <c r="DY8" s="273"/>
      <c r="DZ8" s="273"/>
    </row>
    <row r="9" spans="1:130" s="103" customFormat="1" ht="10.5" customHeight="1" x14ac:dyDescent="0.25">
      <c r="A9" s="298">
        <v>1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360"/>
      <c r="X9" s="361">
        <v>2</v>
      </c>
      <c r="Y9" s="298"/>
      <c r="Z9" s="298"/>
      <c r="AA9" s="298"/>
      <c r="AB9" s="298"/>
      <c r="AC9" s="298"/>
      <c r="AD9" s="360"/>
      <c r="AE9" s="293">
        <v>3</v>
      </c>
      <c r="AF9" s="362"/>
      <c r="AG9" s="362"/>
      <c r="AH9" s="362"/>
      <c r="AI9" s="362"/>
      <c r="AJ9" s="362"/>
      <c r="AK9" s="362"/>
      <c r="AL9" s="362"/>
      <c r="AM9" s="362"/>
      <c r="AN9" s="363">
        <v>4</v>
      </c>
      <c r="AO9" s="363"/>
      <c r="AP9" s="363"/>
      <c r="AQ9" s="363"/>
      <c r="AR9" s="363"/>
      <c r="AS9" s="363"/>
      <c r="AT9" s="363"/>
      <c r="AU9" s="294">
        <v>5</v>
      </c>
      <c r="AV9" s="295"/>
      <c r="AW9" s="295"/>
      <c r="AX9" s="295"/>
      <c r="AY9" s="295"/>
      <c r="AZ9" s="295"/>
      <c r="BA9" s="295"/>
      <c r="BB9" s="296"/>
      <c r="BC9" s="291">
        <v>6</v>
      </c>
      <c r="BD9" s="292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3"/>
      <c r="BP9" s="291">
        <v>7</v>
      </c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1">
        <v>8</v>
      </c>
      <c r="CD9" s="292"/>
      <c r="CE9" s="292"/>
      <c r="CF9" s="292"/>
      <c r="CG9" s="292"/>
      <c r="CH9" s="292"/>
      <c r="CI9" s="292"/>
      <c r="CJ9" s="292"/>
      <c r="CK9" s="293"/>
      <c r="CL9" s="294">
        <v>9</v>
      </c>
      <c r="CM9" s="295"/>
      <c r="CN9" s="295"/>
      <c r="CO9" s="295"/>
      <c r="CP9" s="295"/>
      <c r="CQ9" s="295"/>
      <c r="CR9" s="296"/>
      <c r="CS9" s="294">
        <v>10</v>
      </c>
      <c r="CT9" s="295"/>
      <c r="CU9" s="295"/>
      <c r="CV9" s="295"/>
      <c r="CW9" s="295"/>
      <c r="CX9" s="295"/>
      <c r="CY9" s="295"/>
      <c r="CZ9" s="295"/>
      <c r="DA9" s="296"/>
      <c r="DB9" s="294">
        <v>11</v>
      </c>
      <c r="DC9" s="295"/>
      <c r="DD9" s="295"/>
      <c r="DE9" s="295"/>
      <c r="DF9" s="295"/>
      <c r="DG9" s="295"/>
      <c r="DH9" s="295"/>
      <c r="DI9" s="295"/>
      <c r="DJ9" s="295"/>
      <c r="DK9" s="295"/>
      <c r="DL9" s="295"/>
      <c r="DM9" s="296"/>
      <c r="DN9" s="294">
        <v>12</v>
      </c>
      <c r="DO9" s="295"/>
      <c r="DP9" s="295"/>
      <c r="DQ9" s="295"/>
      <c r="DR9" s="295"/>
      <c r="DS9" s="295"/>
      <c r="DT9" s="295"/>
      <c r="DU9" s="295"/>
      <c r="DV9" s="295"/>
      <c r="DW9" s="295"/>
      <c r="DX9" s="295"/>
      <c r="DY9" s="295"/>
      <c r="DZ9" s="295"/>
    </row>
    <row r="10" spans="1:130" s="104" customFormat="1" ht="19.7" customHeight="1" x14ac:dyDescent="0.2">
      <c r="A10" s="352" t="s">
        <v>400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3"/>
      <c r="X10" s="354" t="s">
        <v>234</v>
      </c>
      <c r="Y10" s="307"/>
      <c r="Z10" s="307"/>
      <c r="AA10" s="307"/>
      <c r="AB10" s="307"/>
      <c r="AC10" s="307"/>
      <c r="AD10" s="307"/>
      <c r="AE10" s="355" t="s">
        <v>234</v>
      </c>
      <c r="AF10" s="356"/>
      <c r="AG10" s="356"/>
      <c r="AH10" s="356"/>
      <c r="AI10" s="356"/>
      <c r="AJ10" s="356"/>
      <c r="AK10" s="356"/>
      <c r="AL10" s="356"/>
      <c r="AM10" s="356"/>
      <c r="AN10" s="357" t="s">
        <v>234</v>
      </c>
      <c r="AO10" s="357"/>
      <c r="AP10" s="357"/>
      <c r="AQ10" s="357"/>
      <c r="AR10" s="357"/>
      <c r="AS10" s="357"/>
      <c r="AT10" s="358"/>
      <c r="AU10" s="284">
        <v>1197.7</v>
      </c>
      <c r="AV10" s="285"/>
      <c r="AW10" s="285"/>
      <c r="AX10" s="285"/>
      <c r="AY10" s="285"/>
      <c r="AZ10" s="285"/>
      <c r="BA10" s="285"/>
      <c r="BB10" s="286"/>
      <c r="BC10" s="288">
        <v>1197.7</v>
      </c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90"/>
      <c r="BP10" s="288">
        <v>0</v>
      </c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4">
        <v>0</v>
      </c>
      <c r="CD10" s="285"/>
      <c r="CE10" s="285"/>
      <c r="CF10" s="285"/>
      <c r="CG10" s="285"/>
      <c r="CH10" s="285"/>
      <c r="CI10" s="285"/>
      <c r="CJ10" s="285"/>
      <c r="CK10" s="286"/>
      <c r="CL10" s="284">
        <v>14.1</v>
      </c>
      <c r="CM10" s="285"/>
      <c r="CN10" s="285"/>
      <c r="CO10" s="285"/>
      <c r="CP10" s="285"/>
      <c r="CQ10" s="285"/>
      <c r="CR10" s="286"/>
      <c r="CS10" s="284">
        <v>0</v>
      </c>
      <c r="CT10" s="285"/>
      <c r="CU10" s="285"/>
      <c r="CV10" s="285"/>
      <c r="CW10" s="285"/>
      <c r="CX10" s="285"/>
      <c r="CY10" s="285"/>
      <c r="CZ10" s="285"/>
      <c r="DA10" s="286"/>
      <c r="DB10" s="284">
        <v>14.1</v>
      </c>
      <c r="DC10" s="285"/>
      <c r="DD10" s="285"/>
      <c r="DE10" s="285"/>
      <c r="DF10" s="285"/>
      <c r="DG10" s="285"/>
      <c r="DH10" s="285"/>
      <c r="DI10" s="285"/>
      <c r="DJ10" s="285"/>
      <c r="DK10" s="285"/>
      <c r="DL10" s="285"/>
      <c r="DM10" s="286"/>
      <c r="DN10" s="284">
        <v>0</v>
      </c>
      <c r="DO10" s="285"/>
      <c r="DP10" s="285"/>
      <c r="DQ10" s="285"/>
      <c r="DR10" s="285"/>
      <c r="DS10" s="285"/>
      <c r="DT10" s="285"/>
      <c r="DU10" s="285"/>
      <c r="DV10" s="285"/>
      <c r="DW10" s="285"/>
      <c r="DX10" s="285"/>
      <c r="DY10" s="285"/>
      <c r="DZ10" s="359"/>
    </row>
    <row r="11" spans="1:130" s="104" customFormat="1" ht="10.5" customHeight="1" x14ac:dyDescent="0.2">
      <c r="A11" s="379" t="s">
        <v>50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80"/>
      <c r="X11" s="381"/>
      <c r="Y11" s="382"/>
      <c r="Z11" s="382"/>
      <c r="AA11" s="382"/>
      <c r="AB11" s="382"/>
      <c r="AC11" s="382"/>
      <c r="AD11" s="383"/>
      <c r="AE11" s="387"/>
      <c r="AF11" s="388"/>
      <c r="AG11" s="388"/>
      <c r="AH11" s="388"/>
      <c r="AI11" s="388"/>
      <c r="AJ11" s="388"/>
      <c r="AK11" s="388"/>
      <c r="AL11" s="388"/>
      <c r="AM11" s="388"/>
      <c r="AN11" s="391"/>
      <c r="AO11" s="391"/>
      <c r="AP11" s="391"/>
      <c r="AQ11" s="391"/>
      <c r="AR11" s="391"/>
      <c r="AS11" s="391"/>
      <c r="AT11" s="392"/>
      <c r="AU11" s="346"/>
      <c r="AV11" s="347"/>
      <c r="AW11" s="347"/>
      <c r="AX11" s="347"/>
      <c r="AY11" s="347"/>
      <c r="AZ11" s="347"/>
      <c r="BA11" s="347"/>
      <c r="BB11" s="348"/>
      <c r="BC11" s="393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5"/>
      <c r="BP11" s="393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5"/>
      <c r="CC11" s="346"/>
      <c r="CD11" s="347"/>
      <c r="CE11" s="347"/>
      <c r="CF11" s="347"/>
      <c r="CG11" s="347"/>
      <c r="CH11" s="347"/>
      <c r="CI11" s="347"/>
      <c r="CJ11" s="347"/>
      <c r="CK11" s="348"/>
      <c r="CL11" s="346"/>
      <c r="CM11" s="347"/>
      <c r="CN11" s="347"/>
      <c r="CO11" s="347"/>
      <c r="CP11" s="347"/>
      <c r="CQ11" s="347"/>
      <c r="CR11" s="348"/>
      <c r="CS11" s="346"/>
      <c r="CT11" s="347"/>
      <c r="CU11" s="347"/>
      <c r="CV11" s="347"/>
      <c r="CW11" s="347"/>
      <c r="CX11" s="347"/>
      <c r="CY11" s="347"/>
      <c r="CZ11" s="347"/>
      <c r="DA11" s="348"/>
      <c r="DB11" s="346"/>
      <c r="DC11" s="347"/>
      <c r="DD11" s="347"/>
      <c r="DE11" s="347"/>
      <c r="DF11" s="347"/>
      <c r="DG11" s="347"/>
      <c r="DH11" s="347"/>
      <c r="DI11" s="347"/>
      <c r="DJ11" s="347"/>
      <c r="DK11" s="347"/>
      <c r="DL11" s="347"/>
      <c r="DM11" s="348"/>
      <c r="DN11" s="346"/>
      <c r="DO11" s="347"/>
      <c r="DP11" s="347"/>
      <c r="DQ11" s="347"/>
      <c r="DR11" s="347"/>
      <c r="DS11" s="347"/>
      <c r="DT11" s="347"/>
      <c r="DU11" s="347"/>
      <c r="DV11" s="347"/>
      <c r="DW11" s="347"/>
      <c r="DX11" s="347"/>
      <c r="DY11" s="347"/>
      <c r="DZ11" s="364"/>
    </row>
    <row r="12" spans="1:130" s="104" customFormat="1" ht="10.5" customHeight="1" x14ac:dyDescent="0.2">
      <c r="A12" s="366"/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6"/>
      <c r="W12" s="367"/>
      <c r="X12" s="384"/>
      <c r="Y12" s="385"/>
      <c r="Z12" s="385"/>
      <c r="AA12" s="385"/>
      <c r="AB12" s="385"/>
      <c r="AC12" s="385"/>
      <c r="AD12" s="386"/>
      <c r="AE12" s="389"/>
      <c r="AF12" s="390"/>
      <c r="AG12" s="390"/>
      <c r="AH12" s="390"/>
      <c r="AI12" s="390"/>
      <c r="AJ12" s="390"/>
      <c r="AK12" s="390"/>
      <c r="AL12" s="390"/>
      <c r="AM12" s="390"/>
      <c r="AN12" s="357"/>
      <c r="AO12" s="357"/>
      <c r="AP12" s="357"/>
      <c r="AQ12" s="357"/>
      <c r="AR12" s="357"/>
      <c r="AS12" s="357"/>
      <c r="AT12" s="358"/>
      <c r="AU12" s="349"/>
      <c r="AV12" s="350"/>
      <c r="AW12" s="350"/>
      <c r="AX12" s="350"/>
      <c r="AY12" s="350"/>
      <c r="AZ12" s="350"/>
      <c r="BA12" s="350"/>
      <c r="BB12" s="351"/>
      <c r="BC12" s="396"/>
      <c r="BD12" s="397"/>
      <c r="BE12" s="397"/>
      <c r="BF12" s="397"/>
      <c r="BG12" s="397"/>
      <c r="BH12" s="397"/>
      <c r="BI12" s="397"/>
      <c r="BJ12" s="397"/>
      <c r="BK12" s="397"/>
      <c r="BL12" s="397"/>
      <c r="BM12" s="397"/>
      <c r="BN12" s="397"/>
      <c r="BO12" s="398"/>
      <c r="BP12" s="396"/>
      <c r="BQ12" s="397"/>
      <c r="BR12" s="397"/>
      <c r="BS12" s="397"/>
      <c r="BT12" s="397"/>
      <c r="BU12" s="397"/>
      <c r="BV12" s="397"/>
      <c r="BW12" s="397"/>
      <c r="BX12" s="397"/>
      <c r="BY12" s="397"/>
      <c r="BZ12" s="397"/>
      <c r="CA12" s="397"/>
      <c r="CB12" s="398"/>
      <c r="CC12" s="349"/>
      <c r="CD12" s="350"/>
      <c r="CE12" s="350"/>
      <c r="CF12" s="350"/>
      <c r="CG12" s="350"/>
      <c r="CH12" s="350"/>
      <c r="CI12" s="350"/>
      <c r="CJ12" s="350"/>
      <c r="CK12" s="351"/>
      <c r="CL12" s="349"/>
      <c r="CM12" s="350"/>
      <c r="CN12" s="350"/>
      <c r="CO12" s="350"/>
      <c r="CP12" s="350"/>
      <c r="CQ12" s="350"/>
      <c r="CR12" s="351"/>
      <c r="CS12" s="349"/>
      <c r="CT12" s="350"/>
      <c r="CU12" s="350"/>
      <c r="CV12" s="350"/>
      <c r="CW12" s="350"/>
      <c r="CX12" s="350"/>
      <c r="CY12" s="350"/>
      <c r="CZ12" s="350"/>
      <c r="DA12" s="351"/>
      <c r="DB12" s="349"/>
      <c r="DC12" s="350"/>
      <c r="DD12" s="350"/>
      <c r="DE12" s="350"/>
      <c r="DF12" s="350"/>
      <c r="DG12" s="350"/>
      <c r="DH12" s="350"/>
      <c r="DI12" s="350"/>
      <c r="DJ12" s="350"/>
      <c r="DK12" s="350"/>
      <c r="DL12" s="350"/>
      <c r="DM12" s="351"/>
      <c r="DN12" s="349"/>
      <c r="DO12" s="350"/>
      <c r="DP12" s="350"/>
      <c r="DQ12" s="350"/>
      <c r="DR12" s="350"/>
      <c r="DS12" s="350"/>
      <c r="DT12" s="350"/>
      <c r="DU12" s="350"/>
      <c r="DV12" s="350"/>
      <c r="DW12" s="350"/>
      <c r="DX12" s="350"/>
      <c r="DY12" s="350"/>
      <c r="DZ12" s="365"/>
    </row>
    <row r="13" spans="1:130" s="104" customFormat="1" ht="19.5" customHeight="1" x14ac:dyDescent="0.25">
      <c r="A13" s="368" t="s">
        <v>401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9"/>
      <c r="X13" s="370" t="s">
        <v>402</v>
      </c>
      <c r="Y13" s="371"/>
      <c r="Z13" s="371"/>
      <c r="AA13" s="371"/>
      <c r="AB13" s="371"/>
      <c r="AC13" s="371"/>
      <c r="AD13" s="372"/>
      <c r="AE13" s="306" t="s">
        <v>403</v>
      </c>
      <c r="AF13" s="373"/>
      <c r="AG13" s="373"/>
      <c r="AH13" s="373"/>
      <c r="AI13" s="373"/>
      <c r="AJ13" s="373"/>
      <c r="AK13" s="373"/>
      <c r="AL13" s="373"/>
      <c r="AM13" s="374"/>
      <c r="AN13" s="375" t="s">
        <v>404</v>
      </c>
      <c r="AO13" s="371"/>
      <c r="AP13" s="371"/>
      <c r="AQ13" s="371"/>
      <c r="AR13" s="371"/>
      <c r="AS13" s="371"/>
      <c r="AT13" s="376"/>
      <c r="AU13" s="377">
        <v>207.2</v>
      </c>
      <c r="AV13" s="371"/>
      <c r="AW13" s="371"/>
      <c r="AX13" s="371"/>
      <c r="AY13" s="371"/>
      <c r="AZ13" s="371"/>
      <c r="BA13" s="371"/>
      <c r="BB13" s="376"/>
      <c r="BC13" s="378">
        <v>207.2</v>
      </c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6"/>
      <c r="BP13" s="378">
        <v>0</v>
      </c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6"/>
      <c r="CC13" s="377">
        <v>0</v>
      </c>
      <c r="CD13" s="371"/>
      <c r="CE13" s="371"/>
      <c r="CF13" s="371"/>
      <c r="CG13" s="371"/>
      <c r="CH13" s="371"/>
      <c r="CI13" s="371"/>
      <c r="CJ13" s="371"/>
      <c r="CK13" s="376"/>
      <c r="CL13" s="377">
        <v>0</v>
      </c>
      <c r="CM13" s="371"/>
      <c r="CN13" s="371"/>
      <c r="CO13" s="371"/>
      <c r="CP13" s="371"/>
      <c r="CQ13" s="371"/>
      <c r="CR13" s="376"/>
      <c r="CS13" s="377">
        <v>0</v>
      </c>
      <c r="CT13" s="371"/>
      <c r="CU13" s="371"/>
      <c r="CV13" s="371"/>
      <c r="CW13" s="371"/>
      <c r="CX13" s="371"/>
      <c r="CY13" s="371"/>
      <c r="CZ13" s="371"/>
      <c r="DA13" s="376"/>
      <c r="DB13" s="377">
        <v>0</v>
      </c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6"/>
      <c r="DN13" s="377">
        <v>0</v>
      </c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2"/>
    </row>
    <row r="14" spans="1:130" s="104" customFormat="1" ht="25.5" customHeight="1" x14ac:dyDescent="0.25">
      <c r="A14" s="368" t="s">
        <v>405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400"/>
      <c r="X14" s="370" t="s">
        <v>402</v>
      </c>
      <c r="Y14" s="371"/>
      <c r="Z14" s="371"/>
      <c r="AA14" s="371"/>
      <c r="AB14" s="371"/>
      <c r="AC14" s="371"/>
      <c r="AD14" s="372"/>
      <c r="AE14" s="401" t="s">
        <v>406</v>
      </c>
      <c r="AF14" s="371"/>
      <c r="AG14" s="371"/>
      <c r="AH14" s="371"/>
      <c r="AI14" s="371"/>
      <c r="AJ14" s="371"/>
      <c r="AK14" s="371"/>
      <c r="AL14" s="371"/>
      <c r="AM14" s="376"/>
      <c r="AN14" s="375" t="s">
        <v>404</v>
      </c>
      <c r="AO14" s="371"/>
      <c r="AP14" s="371"/>
      <c r="AQ14" s="371"/>
      <c r="AR14" s="371"/>
      <c r="AS14" s="371"/>
      <c r="AT14" s="376"/>
      <c r="AU14" s="377">
        <v>265.8</v>
      </c>
      <c r="AV14" s="371"/>
      <c r="AW14" s="371"/>
      <c r="AX14" s="371"/>
      <c r="AY14" s="371"/>
      <c r="AZ14" s="371"/>
      <c r="BA14" s="371"/>
      <c r="BB14" s="376"/>
      <c r="BC14" s="378">
        <v>265.8</v>
      </c>
      <c r="BD14" s="371"/>
      <c r="BE14" s="371"/>
      <c r="BF14" s="371"/>
      <c r="BG14" s="371"/>
      <c r="BH14" s="371"/>
      <c r="BI14" s="371"/>
      <c r="BJ14" s="371"/>
      <c r="BK14" s="371"/>
      <c r="BL14" s="371"/>
      <c r="BM14" s="371"/>
      <c r="BN14" s="371"/>
      <c r="BO14" s="376"/>
      <c r="BP14" s="378">
        <v>0</v>
      </c>
      <c r="BQ14" s="371"/>
      <c r="BR14" s="371"/>
      <c r="BS14" s="371"/>
      <c r="BT14" s="371"/>
      <c r="BU14" s="371"/>
      <c r="BV14" s="371"/>
      <c r="BW14" s="371"/>
      <c r="BX14" s="371"/>
      <c r="BY14" s="371"/>
      <c r="BZ14" s="371"/>
      <c r="CA14" s="371"/>
      <c r="CB14" s="376"/>
      <c r="CC14" s="377">
        <v>0</v>
      </c>
      <c r="CD14" s="371"/>
      <c r="CE14" s="371"/>
      <c r="CF14" s="371"/>
      <c r="CG14" s="371"/>
      <c r="CH14" s="371"/>
      <c r="CI14" s="371"/>
      <c r="CJ14" s="371"/>
      <c r="CK14" s="376"/>
      <c r="CL14" s="377">
        <v>14.1</v>
      </c>
      <c r="CM14" s="371"/>
      <c r="CN14" s="371"/>
      <c r="CO14" s="371"/>
      <c r="CP14" s="371"/>
      <c r="CQ14" s="371"/>
      <c r="CR14" s="376"/>
      <c r="CS14" s="377">
        <v>0</v>
      </c>
      <c r="CT14" s="371"/>
      <c r="CU14" s="371"/>
      <c r="CV14" s="371"/>
      <c r="CW14" s="371"/>
      <c r="CX14" s="371"/>
      <c r="CY14" s="371"/>
      <c r="CZ14" s="371"/>
      <c r="DA14" s="376"/>
      <c r="DB14" s="377">
        <v>14.1</v>
      </c>
      <c r="DC14" s="371"/>
      <c r="DD14" s="371"/>
      <c r="DE14" s="371"/>
      <c r="DF14" s="371"/>
      <c r="DG14" s="371"/>
      <c r="DH14" s="371"/>
      <c r="DI14" s="371"/>
      <c r="DJ14" s="371"/>
      <c r="DK14" s="371"/>
      <c r="DL14" s="371"/>
      <c r="DM14" s="376"/>
      <c r="DN14" s="377">
        <v>0</v>
      </c>
      <c r="DO14" s="371"/>
      <c r="DP14" s="371"/>
      <c r="DQ14" s="371"/>
      <c r="DR14" s="371"/>
      <c r="DS14" s="371"/>
      <c r="DT14" s="371"/>
      <c r="DU14" s="371"/>
      <c r="DV14" s="371"/>
      <c r="DW14" s="371"/>
      <c r="DX14" s="371"/>
      <c r="DY14" s="371"/>
      <c r="DZ14" s="372"/>
    </row>
    <row r="15" spans="1:130" s="104" customFormat="1" ht="31.7" customHeight="1" x14ac:dyDescent="0.25">
      <c r="A15" s="368" t="s">
        <v>401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400"/>
      <c r="X15" s="370" t="s">
        <v>407</v>
      </c>
      <c r="Y15" s="371"/>
      <c r="Z15" s="371"/>
      <c r="AA15" s="371"/>
      <c r="AB15" s="371"/>
      <c r="AC15" s="371"/>
      <c r="AD15" s="372"/>
      <c r="AE15" s="401" t="s">
        <v>408</v>
      </c>
      <c r="AF15" s="371"/>
      <c r="AG15" s="371"/>
      <c r="AH15" s="371"/>
      <c r="AI15" s="371"/>
      <c r="AJ15" s="371"/>
      <c r="AK15" s="371"/>
      <c r="AL15" s="371"/>
      <c r="AM15" s="376"/>
      <c r="AN15" s="375" t="s">
        <v>409</v>
      </c>
      <c r="AO15" s="371"/>
      <c r="AP15" s="371"/>
      <c r="AQ15" s="371"/>
      <c r="AR15" s="371"/>
      <c r="AS15" s="371"/>
      <c r="AT15" s="376"/>
      <c r="AU15" s="377">
        <v>416.6</v>
      </c>
      <c r="AV15" s="371"/>
      <c r="AW15" s="371"/>
      <c r="AX15" s="371"/>
      <c r="AY15" s="371"/>
      <c r="AZ15" s="371"/>
      <c r="BA15" s="371"/>
      <c r="BB15" s="376"/>
      <c r="BC15" s="378">
        <v>416.6</v>
      </c>
      <c r="BD15" s="371"/>
      <c r="BE15" s="371"/>
      <c r="BF15" s="371"/>
      <c r="BG15" s="371"/>
      <c r="BH15" s="371"/>
      <c r="BI15" s="371"/>
      <c r="BJ15" s="371"/>
      <c r="BK15" s="371"/>
      <c r="BL15" s="371"/>
      <c r="BM15" s="371"/>
      <c r="BN15" s="371"/>
      <c r="BO15" s="376"/>
      <c r="BP15" s="378">
        <v>0</v>
      </c>
      <c r="BQ15" s="371"/>
      <c r="BR15" s="371"/>
      <c r="BS15" s="371"/>
      <c r="BT15" s="371"/>
      <c r="BU15" s="371"/>
      <c r="BV15" s="371"/>
      <c r="BW15" s="371"/>
      <c r="BX15" s="371"/>
      <c r="BY15" s="371"/>
      <c r="BZ15" s="371"/>
      <c r="CA15" s="371"/>
      <c r="CB15" s="376"/>
      <c r="CC15" s="377">
        <v>0</v>
      </c>
      <c r="CD15" s="371"/>
      <c r="CE15" s="371"/>
      <c r="CF15" s="371"/>
      <c r="CG15" s="371"/>
      <c r="CH15" s="371"/>
      <c r="CI15" s="371"/>
      <c r="CJ15" s="371"/>
      <c r="CK15" s="376"/>
      <c r="CL15" s="377">
        <v>0</v>
      </c>
      <c r="CM15" s="371"/>
      <c r="CN15" s="371"/>
      <c r="CO15" s="371"/>
      <c r="CP15" s="371"/>
      <c r="CQ15" s="371"/>
      <c r="CR15" s="376"/>
      <c r="CS15" s="377">
        <v>0</v>
      </c>
      <c r="CT15" s="371"/>
      <c r="CU15" s="371"/>
      <c r="CV15" s="371"/>
      <c r="CW15" s="371"/>
      <c r="CX15" s="371"/>
      <c r="CY15" s="371"/>
      <c r="CZ15" s="371"/>
      <c r="DA15" s="376"/>
      <c r="DB15" s="377">
        <v>0</v>
      </c>
      <c r="DC15" s="371"/>
      <c r="DD15" s="371"/>
      <c r="DE15" s="371"/>
      <c r="DF15" s="371"/>
      <c r="DG15" s="371"/>
      <c r="DH15" s="371"/>
      <c r="DI15" s="371"/>
      <c r="DJ15" s="371"/>
      <c r="DK15" s="371"/>
      <c r="DL15" s="371"/>
      <c r="DM15" s="376"/>
      <c r="DN15" s="377">
        <v>0</v>
      </c>
      <c r="DO15" s="371"/>
      <c r="DP15" s="371"/>
      <c r="DQ15" s="371"/>
      <c r="DR15" s="371"/>
      <c r="DS15" s="371"/>
      <c r="DT15" s="371"/>
      <c r="DU15" s="371"/>
      <c r="DV15" s="371"/>
      <c r="DW15" s="371"/>
      <c r="DX15" s="371"/>
      <c r="DY15" s="371"/>
      <c r="DZ15" s="372"/>
    </row>
    <row r="16" spans="1:130" s="104" customFormat="1" ht="31.7" customHeight="1" x14ac:dyDescent="0.25">
      <c r="A16" s="368" t="s">
        <v>410</v>
      </c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400"/>
      <c r="X16" s="370" t="s">
        <v>411</v>
      </c>
      <c r="Y16" s="371"/>
      <c r="Z16" s="371"/>
      <c r="AA16" s="371"/>
      <c r="AB16" s="371"/>
      <c r="AC16" s="371"/>
      <c r="AD16" s="372"/>
      <c r="AE16" s="401" t="s">
        <v>412</v>
      </c>
      <c r="AF16" s="371"/>
      <c r="AG16" s="371"/>
      <c r="AH16" s="371"/>
      <c r="AI16" s="371"/>
      <c r="AJ16" s="371"/>
      <c r="AK16" s="371"/>
      <c r="AL16" s="371"/>
      <c r="AM16" s="376"/>
      <c r="AN16" s="375" t="s">
        <v>409</v>
      </c>
      <c r="AO16" s="371"/>
      <c r="AP16" s="371"/>
      <c r="AQ16" s="371"/>
      <c r="AR16" s="371"/>
      <c r="AS16" s="371"/>
      <c r="AT16" s="376"/>
      <c r="AU16" s="377">
        <v>243.5</v>
      </c>
      <c r="AV16" s="371"/>
      <c r="AW16" s="371"/>
      <c r="AX16" s="371"/>
      <c r="AY16" s="371"/>
      <c r="AZ16" s="371"/>
      <c r="BA16" s="371"/>
      <c r="BB16" s="376"/>
      <c r="BC16" s="378">
        <v>243.5</v>
      </c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6"/>
      <c r="BP16" s="378">
        <v>0</v>
      </c>
      <c r="BQ16" s="371"/>
      <c r="BR16" s="371"/>
      <c r="BS16" s="371"/>
      <c r="BT16" s="371"/>
      <c r="BU16" s="371"/>
      <c r="BV16" s="371"/>
      <c r="BW16" s="371"/>
      <c r="BX16" s="371"/>
      <c r="BY16" s="371"/>
      <c r="BZ16" s="371"/>
      <c r="CA16" s="371"/>
      <c r="CB16" s="376"/>
      <c r="CC16" s="377">
        <v>0</v>
      </c>
      <c r="CD16" s="371"/>
      <c r="CE16" s="371"/>
      <c r="CF16" s="371"/>
      <c r="CG16" s="371"/>
      <c r="CH16" s="371"/>
      <c r="CI16" s="371"/>
      <c r="CJ16" s="371"/>
      <c r="CK16" s="376"/>
      <c r="CL16" s="377">
        <v>0</v>
      </c>
      <c r="CM16" s="371"/>
      <c r="CN16" s="371"/>
      <c r="CO16" s="371"/>
      <c r="CP16" s="371"/>
      <c r="CQ16" s="371"/>
      <c r="CR16" s="376"/>
      <c r="CS16" s="377">
        <v>0</v>
      </c>
      <c r="CT16" s="371"/>
      <c r="CU16" s="371"/>
      <c r="CV16" s="371"/>
      <c r="CW16" s="371"/>
      <c r="CX16" s="371"/>
      <c r="CY16" s="371"/>
      <c r="CZ16" s="371"/>
      <c r="DA16" s="376"/>
      <c r="DB16" s="377">
        <v>0</v>
      </c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6"/>
      <c r="DN16" s="377">
        <v>0</v>
      </c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2"/>
    </row>
    <row r="17" spans="1:130" s="104" customFormat="1" ht="32.25" customHeight="1" x14ac:dyDescent="0.2">
      <c r="A17" s="352" t="s">
        <v>413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3"/>
      <c r="X17" s="370" t="s">
        <v>414</v>
      </c>
      <c r="Y17" s="402"/>
      <c r="Z17" s="402"/>
      <c r="AA17" s="402"/>
      <c r="AB17" s="402"/>
      <c r="AC17" s="402"/>
      <c r="AD17" s="403"/>
      <c r="AE17" s="404" t="s">
        <v>415</v>
      </c>
      <c r="AF17" s="405"/>
      <c r="AG17" s="405"/>
      <c r="AH17" s="405"/>
      <c r="AI17" s="405"/>
      <c r="AJ17" s="405"/>
      <c r="AK17" s="405"/>
      <c r="AL17" s="405"/>
      <c r="AM17" s="405"/>
      <c r="AN17" s="406" t="s">
        <v>409</v>
      </c>
      <c r="AO17" s="406"/>
      <c r="AP17" s="406"/>
      <c r="AQ17" s="406"/>
      <c r="AR17" s="406"/>
      <c r="AS17" s="406"/>
      <c r="AT17" s="407"/>
      <c r="AU17" s="309">
        <v>64.599999999999994</v>
      </c>
      <c r="AV17" s="310"/>
      <c r="AW17" s="310"/>
      <c r="AX17" s="310"/>
      <c r="AY17" s="310"/>
      <c r="AZ17" s="310"/>
      <c r="BA17" s="310"/>
      <c r="BB17" s="311"/>
      <c r="BC17" s="319">
        <v>64.599999999999994</v>
      </c>
      <c r="BD17" s="320"/>
      <c r="BE17" s="320"/>
      <c r="BF17" s="320"/>
      <c r="BG17" s="320"/>
      <c r="BH17" s="320"/>
      <c r="BI17" s="320"/>
      <c r="BJ17" s="320"/>
      <c r="BK17" s="320"/>
      <c r="BL17" s="320"/>
      <c r="BM17" s="320"/>
      <c r="BN17" s="320"/>
      <c r="BO17" s="321"/>
      <c r="BP17" s="319">
        <v>0</v>
      </c>
      <c r="BQ17" s="320"/>
      <c r="BR17" s="320"/>
      <c r="BS17" s="320"/>
      <c r="BT17" s="320"/>
      <c r="BU17" s="320"/>
      <c r="BV17" s="320"/>
      <c r="BW17" s="320"/>
      <c r="BX17" s="320"/>
      <c r="BY17" s="320"/>
      <c r="BZ17" s="320"/>
      <c r="CA17" s="320"/>
      <c r="CB17" s="320"/>
      <c r="CC17" s="309">
        <v>0</v>
      </c>
      <c r="CD17" s="310"/>
      <c r="CE17" s="310"/>
      <c r="CF17" s="310"/>
      <c r="CG17" s="310"/>
      <c r="CH17" s="310"/>
      <c r="CI17" s="310"/>
      <c r="CJ17" s="310"/>
      <c r="CK17" s="311"/>
      <c r="CL17" s="309">
        <v>0</v>
      </c>
      <c r="CM17" s="310"/>
      <c r="CN17" s="310"/>
      <c r="CO17" s="310"/>
      <c r="CP17" s="310"/>
      <c r="CQ17" s="310"/>
      <c r="CR17" s="311"/>
      <c r="CS17" s="309">
        <v>0</v>
      </c>
      <c r="CT17" s="310"/>
      <c r="CU17" s="310"/>
      <c r="CV17" s="310"/>
      <c r="CW17" s="310"/>
      <c r="CX17" s="310"/>
      <c r="CY17" s="310"/>
      <c r="CZ17" s="310"/>
      <c r="DA17" s="311"/>
      <c r="DB17" s="309">
        <v>0</v>
      </c>
      <c r="DC17" s="310"/>
      <c r="DD17" s="310"/>
      <c r="DE17" s="310"/>
      <c r="DF17" s="310"/>
      <c r="DG17" s="310"/>
      <c r="DH17" s="310"/>
      <c r="DI17" s="310"/>
      <c r="DJ17" s="310"/>
      <c r="DK17" s="310"/>
      <c r="DL17" s="310"/>
      <c r="DM17" s="311"/>
      <c r="DN17" s="309">
        <v>0</v>
      </c>
      <c r="DO17" s="310"/>
      <c r="DP17" s="310"/>
      <c r="DQ17" s="310"/>
      <c r="DR17" s="310"/>
      <c r="DS17" s="310"/>
      <c r="DT17" s="310"/>
      <c r="DU17" s="310"/>
      <c r="DV17" s="310"/>
      <c r="DW17" s="310"/>
      <c r="DX17" s="310"/>
      <c r="DY17" s="310"/>
      <c r="DZ17" s="408"/>
    </row>
    <row r="18" spans="1:130" s="104" customFormat="1" ht="11.25" customHeight="1" x14ac:dyDescent="0.2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5"/>
      <c r="Y18" s="125"/>
      <c r="Z18" s="125"/>
      <c r="AA18" s="125"/>
      <c r="AB18" s="125"/>
      <c r="AC18" s="125"/>
      <c r="AE18" s="126"/>
      <c r="AF18" s="126"/>
      <c r="AG18" s="126"/>
      <c r="AH18" s="126"/>
      <c r="AI18" s="126"/>
      <c r="AJ18" s="126"/>
      <c r="AK18" s="127"/>
      <c r="AL18" s="127"/>
      <c r="AM18" s="127"/>
      <c r="AN18" s="123"/>
      <c r="AO18" s="123"/>
      <c r="AP18" s="123"/>
      <c r="AQ18" s="123"/>
      <c r="AR18" s="123"/>
      <c r="AS18" s="123"/>
      <c r="AT18" s="128"/>
      <c r="AU18" s="409">
        <v>1197.7</v>
      </c>
      <c r="AV18" s="410"/>
      <c r="AW18" s="410"/>
      <c r="AX18" s="410"/>
      <c r="AY18" s="410"/>
      <c r="AZ18" s="410"/>
      <c r="BA18" s="410"/>
      <c r="BB18" s="411"/>
      <c r="BC18" s="409">
        <v>1197.7</v>
      </c>
      <c r="BD18" s="410"/>
      <c r="BE18" s="410"/>
      <c r="BF18" s="410"/>
      <c r="BG18" s="410"/>
      <c r="BH18" s="410"/>
      <c r="BI18" s="410"/>
      <c r="BJ18" s="410"/>
      <c r="BK18" s="410"/>
      <c r="BL18" s="410"/>
      <c r="BM18" s="410"/>
      <c r="BN18" s="410"/>
      <c r="BO18" s="411"/>
      <c r="BP18" s="409">
        <v>0</v>
      </c>
      <c r="BQ18" s="410"/>
      <c r="BR18" s="410"/>
      <c r="BS18" s="410"/>
      <c r="BT18" s="410"/>
      <c r="BU18" s="410"/>
      <c r="BV18" s="410"/>
      <c r="BW18" s="410"/>
      <c r="BX18" s="410"/>
      <c r="BY18" s="410"/>
      <c r="BZ18" s="410"/>
      <c r="CA18" s="410"/>
      <c r="CB18" s="410"/>
      <c r="CC18" s="412">
        <v>0</v>
      </c>
      <c r="CD18" s="413"/>
      <c r="CE18" s="413"/>
      <c r="CF18" s="413"/>
      <c r="CG18" s="413"/>
      <c r="CH18" s="413"/>
      <c r="CI18" s="413"/>
      <c r="CJ18" s="413"/>
      <c r="CK18" s="414"/>
      <c r="CL18" s="412">
        <v>14.1</v>
      </c>
      <c r="CM18" s="413"/>
      <c r="CN18" s="413"/>
      <c r="CO18" s="413"/>
      <c r="CP18" s="413"/>
      <c r="CQ18" s="413"/>
      <c r="CR18" s="414"/>
      <c r="CS18" s="412">
        <v>0</v>
      </c>
      <c r="CT18" s="413"/>
      <c r="CU18" s="413"/>
      <c r="CV18" s="413"/>
      <c r="CW18" s="413"/>
      <c r="CX18" s="413"/>
      <c r="CY18" s="413"/>
      <c r="CZ18" s="413"/>
      <c r="DA18" s="414"/>
      <c r="DB18" s="412">
        <v>14.1</v>
      </c>
      <c r="DC18" s="413"/>
      <c r="DD18" s="413"/>
      <c r="DE18" s="413"/>
      <c r="DF18" s="413"/>
      <c r="DG18" s="413"/>
      <c r="DH18" s="413"/>
      <c r="DI18" s="413"/>
      <c r="DJ18" s="413"/>
      <c r="DK18" s="413"/>
      <c r="DL18" s="413"/>
      <c r="DM18" s="414"/>
      <c r="DN18" s="412">
        <v>0</v>
      </c>
      <c r="DO18" s="413"/>
      <c r="DP18" s="413"/>
      <c r="DQ18" s="413"/>
      <c r="DR18" s="413"/>
      <c r="DS18" s="413"/>
      <c r="DT18" s="413"/>
      <c r="DU18" s="413"/>
      <c r="DV18" s="413"/>
      <c r="DW18" s="413"/>
      <c r="DX18" s="413"/>
      <c r="DY18" s="413"/>
      <c r="DZ18" s="415"/>
    </row>
    <row r="19" spans="1:130" ht="6" customHeight="1" x14ac:dyDescent="0.2"/>
    <row r="20" spans="1:130" s="101" customFormat="1" ht="11.25" customHeight="1" x14ac:dyDescent="0.25">
      <c r="A20" s="269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70"/>
      <c r="Y20" s="275"/>
      <c r="Z20" s="269"/>
      <c r="AA20" s="269"/>
      <c r="AB20" s="269"/>
      <c r="AC20" s="269"/>
      <c r="AD20" s="270"/>
      <c r="AE20" s="281" t="s">
        <v>416</v>
      </c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129"/>
      <c r="AR20" s="129"/>
      <c r="AS20" s="129"/>
      <c r="AT20" s="129"/>
      <c r="AU20" s="279" t="s">
        <v>417</v>
      </c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</row>
    <row r="21" spans="1:130" s="101" customFormat="1" ht="11.25" customHeight="1" x14ac:dyDescent="0.25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2"/>
      <c r="Y21" s="276"/>
      <c r="Z21" s="271"/>
      <c r="AA21" s="271"/>
      <c r="AB21" s="271"/>
      <c r="AC21" s="271"/>
      <c r="AD21" s="272"/>
      <c r="AE21" s="281" t="s">
        <v>208</v>
      </c>
      <c r="AF21" s="281"/>
      <c r="AG21" s="281"/>
      <c r="AH21" s="281"/>
      <c r="AI21" s="281"/>
      <c r="AJ21" s="281"/>
      <c r="AK21" s="281" t="s">
        <v>54</v>
      </c>
      <c r="AL21" s="281"/>
      <c r="AM21" s="281"/>
      <c r="AN21" s="281"/>
      <c r="AO21" s="281"/>
      <c r="AP21" s="281"/>
      <c r="AQ21" s="129"/>
      <c r="AR21" s="129"/>
      <c r="AS21" s="129"/>
      <c r="AT21" s="12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</row>
    <row r="22" spans="1:130" s="101" customFormat="1" ht="19.5" customHeight="1" x14ac:dyDescent="0.25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2"/>
      <c r="Y22" s="276"/>
      <c r="Z22" s="271"/>
      <c r="AA22" s="271"/>
      <c r="AB22" s="271"/>
      <c r="AC22" s="271"/>
      <c r="AD22" s="272"/>
      <c r="AE22" s="281"/>
      <c r="AF22" s="281"/>
      <c r="AG22" s="281"/>
      <c r="AH22" s="281"/>
      <c r="AI22" s="281"/>
      <c r="AJ22" s="281"/>
      <c r="AK22" s="281" t="s">
        <v>418</v>
      </c>
      <c r="AL22" s="281"/>
      <c r="AM22" s="281"/>
      <c r="AN22" s="281" t="s">
        <v>419</v>
      </c>
      <c r="AO22" s="281"/>
      <c r="AP22" s="281"/>
      <c r="AQ22" s="278" t="s">
        <v>101</v>
      </c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80"/>
      <c r="BQ22" s="278" t="s">
        <v>420</v>
      </c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  <c r="CJ22" s="279"/>
      <c r="CK22" s="279"/>
      <c r="CL22" s="279"/>
      <c r="CM22" s="279"/>
      <c r="CN22" s="279"/>
      <c r="CO22" s="279"/>
      <c r="CP22" s="279"/>
      <c r="CQ22" s="279"/>
      <c r="CR22" s="279"/>
      <c r="CS22" s="279"/>
      <c r="CT22" s="279"/>
      <c r="CU22" s="280"/>
      <c r="CV22" s="416" t="s">
        <v>421</v>
      </c>
      <c r="CW22" s="417"/>
      <c r="CX22" s="417"/>
      <c r="CY22" s="417"/>
      <c r="CZ22" s="417"/>
      <c r="DA22" s="417"/>
      <c r="DB22" s="417"/>
      <c r="DC22" s="417"/>
      <c r="DD22" s="417"/>
      <c r="DE22" s="417"/>
      <c r="DF22" s="417"/>
      <c r="DG22" s="417"/>
      <c r="DH22" s="417"/>
      <c r="DI22" s="417"/>
      <c r="DJ22" s="417"/>
      <c r="DK22" s="417"/>
      <c r="DL22" s="417"/>
      <c r="DM22" s="417"/>
      <c r="DN22" s="417"/>
      <c r="DO22" s="417"/>
      <c r="DP22" s="417"/>
      <c r="DQ22" s="417"/>
      <c r="DR22" s="417"/>
      <c r="DS22" s="417"/>
      <c r="DT22" s="417"/>
      <c r="DU22" s="417"/>
      <c r="DV22" s="417"/>
      <c r="DW22" s="417"/>
      <c r="DX22" s="417"/>
      <c r="DY22" s="417"/>
      <c r="DZ22" s="417"/>
    </row>
    <row r="23" spans="1:130" s="101" customFormat="1" ht="11.25" customHeight="1" x14ac:dyDescent="0.25">
      <c r="A23" s="271"/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2"/>
      <c r="Y23" s="276"/>
      <c r="Z23" s="271"/>
      <c r="AA23" s="271"/>
      <c r="AB23" s="271"/>
      <c r="AC23" s="271"/>
      <c r="AD23" s="272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69" t="s">
        <v>208</v>
      </c>
      <c r="AR23" s="269"/>
      <c r="AS23" s="269"/>
      <c r="AT23" s="269"/>
      <c r="AU23" s="281" t="s">
        <v>54</v>
      </c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281"/>
      <c r="BM23" s="281"/>
      <c r="BN23" s="281"/>
      <c r="BO23" s="281"/>
      <c r="BP23" s="281"/>
      <c r="BQ23" s="281" t="s">
        <v>208</v>
      </c>
      <c r="BR23" s="281"/>
      <c r="BS23" s="281"/>
      <c r="BT23" s="281"/>
      <c r="BU23" s="281"/>
      <c r="BV23" s="281"/>
      <c r="BW23" s="278" t="s">
        <v>54</v>
      </c>
      <c r="BX23" s="279"/>
      <c r="BY23" s="279"/>
      <c r="BZ23" s="279"/>
      <c r="CA23" s="279"/>
      <c r="CB23" s="279"/>
      <c r="CC23" s="279"/>
      <c r="CD23" s="279"/>
      <c r="CE23" s="279"/>
      <c r="CF23" s="279"/>
      <c r="CG23" s="279"/>
      <c r="CH23" s="279"/>
      <c r="CI23" s="279"/>
      <c r="CJ23" s="279"/>
      <c r="CK23" s="279"/>
      <c r="CL23" s="279"/>
      <c r="CM23" s="279"/>
      <c r="CN23" s="279"/>
      <c r="CO23" s="279"/>
      <c r="CP23" s="279"/>
      <c r="CQ23" s="279"/>
      <c r="CR23" s="279"/>
      <c r="CS23" s="279"/>
      <c r="CT23" s="279"/>
      <c r="CU23" s="280"/>
      <c r="CV23" s="275" t="s">
        <v>208</v>
      </c>
      <c r="CW23" s="269"/>
      <c r="CX23" s="269"/>
      <c r="CY23" s="269"/>
      <c r="CZ23" s="269"/>
      <c r="DA23" s="270"/>
      <c r="DB23" s="278" t="s">
        <v>54</v>
      </c>
      <c r="DC23" s="279"/>
      <c r="DD23" s="279"/>
      <c r="DE23" s="279"/>
      <c r="DF23" s="279"/>
      <c r="DG23" s="279"/>
      <c r="DH23" s="279"/>
      <c r="DI23" s="279"/>
      <c r="DJ23" s="279"/>
      <c r="DK23" s="279"/>
      <c r="DL23" s="279"/>
      <c r="DM23" s="279"/>
      <c r="DN23" s="279"/>
      <c r="DO23" s="279"/>
      <c r="DP23" s="279"/>
      <c r="DQ23" s="279"/>
      <c r="DR23" s="279"/>
      <c r="DS23" s="279"/>
      <c r="DT23" s="279"/>
      <c r="DU23" s="279"/>
      <c r="DV23" s="279"/>
      <c r="DW23" s="279"/>
      <c r="DX23" s="279"/>
      <c r="DY23" s="279"/>
      <c r="DZ23" s="279"/>
    </row>
    <row r="24" spans="1:130" s="101" customFormat="1" ht="46.15" customHeight="1" x14ac:dyDescent="0.25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4"/>
      <c r="Y24" s="277"/>
      <c r="Z24" s="273"/>
      <c r="AA24" s="273"/>
      <c r="AB24" s="273"/>
      <c r="AC24" s="273"/>
      <c r="AD24" s="274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73"/>
      <c r="AR24" s="273"/>
      <c r="AS24" s="273"/>
      <c r="AT24" s="273"/>
      <c r="AU24" s="281" t="s">
        <v>422</v>
      </c>
      <c r="AV24" s="281"/>
      <c r="AW24" s="281"/>
      <c r="AX24" s="281"/>
      <c r="AY24" s="281"/>
      <c r="AZ24" s="281"/>
      <c r="BA24" s="281"/>
      <c r="BB24" s="281"/>
      <c r="BC24" s="281"/>
      <c r="BD24" s="281" t="s">
        <v>423</v>
      </c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78" t="s">
        <v>422</v>
      </c>
      <c r="BX24" s="279"/>
      <c r="BY24" s="279"/>
      <c r="BZ24" s="279"/>
      <c r="CA24" s="279"/>
      <c r="CB24" s="279"/>
      <c r="CC24" s="279"/>
      <c r="CD24" s="279"/>
      <c r="CE24" s="279"/>
      <c r="CF24" s="279"/>
      <c r="CG24" s="279"/>
      <c r="CH24" s="280"/>
      <c r="CI24" s="278" t="s">
        <v>423</v>
      </c>
      <c r="CJ24" s="279"/>
      <c r="CK24" s="279"/>
      <c r="CL24" s="279"/>
      <c r="CM24" s="279"/>
      <c r="CN24" s="279"/>
      <c r="CO24" s="279"/>
      <c r="CP24" s="279"/>
      <c r="CQ24" s="279"/>
      <c r="CR24" s="279"/>
      <c r="CS24" s="279"/>
      <c r="CT24" s="279"/>
      <c r="CU24" s="280"/>
      <c r="CV24" s="277"/>
      <c r="CW24" s="273"/>
      <c r="CX24" s="273"/>
      <c r="CY24" s="273"/>
      <c r="CZ24" s="273"/>
      <c r="DA24" s="274"/>
      <c r="DB24" s="278" t="s">
        <v>422</v>
      </c>
      <c r="DC24" s="279"/>
      <c r="DD24" s="279"/>
      <c r="DE24" s="279"/>
      <c r="DF24" s="279"/>
      <c r="DG24" s="279"/>
      <c r="DH24" s="279"/>
      <c r="DI24" s="279"/>
      <c r="DJ24" s="279"/>
      <c r="DK24" s="279"/>
      <c r="DL24" s="279"/>
      <c r="DM24" s="280"/>
      <c r="DN24" s="278" t="s">
        <v>423</v>
      </c>
      <c r="DO24" s="279"/>
      <c r="DP24" s="279"/>
      <c r="DQ24" s="279"/>
      <c r="DR24" s="279"/>
      <c r="DS24" s="279"/>
      <c r="DT24" s="279"/>
      <c r="DU24" s="279"/>
      <c r="DV24" s="279"/>
      <c r="DW24" s="279"/>
      <c r="DX24" s="279"/>
      <c r="DY24" s="279"/>
      <c r="DZ24" s="279"/>
    </row>
    <row r="25" spans="1:130" s="103" customFormat="1" ht="10.5" customHeight="1" x14ac:dyDescent="0.25">
      <c r="A25" s="298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360"/>
      <c r="Y25" s="291"/>
      <c r="Z25" s="292"/>
      <c r="AA25" s="292"/>
      <c r="AB25" s="292"/>
      <c r="AC25" s="292"/>
      <c r="AD25" s="293"/>
      <c r="AE25" s="362">
        <v>13</v>
      </c>
      <c r="AF25" s="362"/>
      <c r="AG25" s="362"/>
      <c r="AH25" s="362"/>
      <c r="AI25" s="362"/>
      <c r="AJ25" s="362"/>
      <c r="AK25" s="362">
        <v>14</v>
      </c>
      <c r="AL25" s="362"/>
      <c r="AM25" s="362"/>
      <c r="AN25" s="297">
        <v>15</v>
      </c>
      <c r="AO25" s="297"/>
      <c r="AP25" s="297"/>
      <c r="AQ25" s="295">
        <v>16</v>
      </c>
      <c r="AR25" s="295"/>
      <c r="AS25" s="295"/>
      <c r="AT25" s="295"/>
      <c r="AU25" s="362">
        <v>17</v>
      </c>
      <c r="AV25" s="362"/>
      <c r="AW25" s="362"/>
      <c r="AX25" s="362"/>
      <c r="AY25" s="362"/>
      <c r="AZ25" s="362"/>
      <c r="BA25" s="362"/>
      <c r="BB25" s="362"/>
      <c r="BC25" s="362"/>
      <c r="BD25" s="362">
        <v>18</v>
      </c>
      <c r="BE25" s="362"/>
      <c r="BF25" s="362"/>
      <c r="BG25" s="362"/>
      <c r="BH25" s="362"/>
      <c r="BI25" s="362"/>
      <c r="BJ25" s="362"/>
      <c r="BK25" s="362"/>
      <c r="BL25" s="362"/>
      <c r="BM25" s="362"/>
      <c r="BN25" s="362"/>
      <c r="BO25" s="362"/>
      <c r="BP25" s="362"/>
      <c r="BQ25" s="291">
        <v>19</v>
      </c>
      <c r="BR25" s="292">
        <v>24.285714285714299</v>
      </c>
      <c r="BS25" s="292">
        <v>24.3928571428571</v>
      </c>
      <c r="BT25" s="292">
        <v>24.5</v>
      </c>
      <c r="BU25" s="292">
        <v>24.6071428571429</v>
      </c>
      <c r="BV25" s="293">
        <v>24.714285714285701</v>
      </c>
      <c r="BW25" s="291">
        <v>20</v>
      </c>
      <c r="BX25" s="292">
        <v>24.928571428571399</v>
      </c>
      <c r="BY25" s="292">
        <v>25.035714285714299</v>
      </c>
      <c r="BZ25" s="292">
        <v>25.1428571428571</v>
      </c>
      <c r="CA25" s="292">
        <v>25.25</v>
      </c>
      <c r="CB25" s="292">
        <v>25.3571428571429</v>
      </c>
      <c r="CC25" s="292">
        <v>25.464285714285701</v>
      </c>
      <c r="CD25" s="292">
        <v>25.571428571428601</v>
      </c>
      <c r="CE25" s="292">
        <v>25.678571428571399</v>
      </c>
      <c r="CF25" s="292">
        <v>25.785714285714299</v>
      </c>
      <c r="CG25" s="292">
        <v>25.8928571428571</v>
      </c>
      <c r="CH25" s="293">
        <v>26</v>
      </c>
      <c r="CI25" s="291">
        <v>21</v>
      </c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3"/>
      <c r="CV25" s="294">
        <v>22</v>
      </c>
      <c r="CW25" s="295"/>
      <c r="CX25" s="295"/>
      <c r="CY25" s="295"/>
      <c r="CZ25" s="295"/>
      <c r="DA25" s="296"/>
      <c r="DB25" s="294">
        <v>23</v>
      </c>
      <c r="DC25" s="295"/>
      <c r="DD25" s="295"/>
      <c r="DE25" s="295"/>
      <c r="DF25" s="295"/>
      <c r="DG25" s="295"/>
      <c r="DH25" s="295"/>
      <c r="DI25" s="295"/>
      <c r="DJ25" s="295"/>
      <c r="DK25" s="295"/>
      <c r="DL25" s="295"/>
      <c r="DM25" s="296"/>
      <c r="DN25" s="294">
        <v>24</v>
      </c>
      <c r="DO25" s="295"/>
      <c r="DP25" s="295"/>
      <c r="DQ25" s="295"/>
      <c r="DR25" s="295"/>
      <c r="DS25" s="295"/>
      <c r="DT25" s="295"/>
      <c r="DU25" s="295"/>
      <c r="DV25" s="295"/>
      <c r="DW25" s="295"/>
      <c r="DX25" s="295"/>
      <c r="DY25" s="295"/>
      <c r="DZ25" s="295"/>
    </row>
    <row r="26" spans="1:130" s="104" customFormat="1" ht="20.45" customHeight="1" x14ac:dyDescent="0.2">
      <c r="A26" s="352" t="s">
        <v>400</v>
      </c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442" t="s">
        <v>424</v>
      </c>
      <c r="Z26" s="443"/>
      <c r="AA26" s="443"/>
      <c r="AB26" s="443"/>
      <c r="AC26" s="443"/>
      <c r="AD26" s="443"/>
      <c r="AE26" s="444">
        <v>0</v>
      </c>
      <c r="AF26" s="444"/>
      <c r="AG26" s="444"/>
      <c r="AH26" s="444"/>
      <c r="AI26" s="444"/>
      <c r="AJ26" s="444"/>
      <c r="AK26" s="444">
        <v>0</v>
      </c>
      <c r="AL26" s="444"/>
      <c r="AM26" s="444"/>
      <c r="AN26" s="458">
        <v>0</v>
      </c>
      <c r="AO26" s="458"/>
      <c r="AP26" s="458"/>
      <c r="AQ26" s="459">
        <v>591603</v>
      </c>
      <c r="AR26" s="459"/>
      <c r="AS26" s="459"/>
      <c r="AT26" s="459"/>
      <c r="AU26" s="444">
        <v>591603</v>
      </c>
      <c r="AV26" s="444"/>
      <c r="AW26" s="444"/>
      <c r="AX26" s="444"/>
      <c r="AY26" s="444"/>
      <c r="AZ26" s="444"/>
      <c r="BA26" s="444"/>
      <c r="BB26" s="444"/>
      <c r="BC26" s="444"/>
      <c r="BD26" s="460">
        <v>0</v>
      </c>
      <c r="BE26" s="460"/>
      <c r="BF26" s="460"/>
      <c r="BG26" s="460"/>
      <c r="BH26" s="460"/>
      <c r="BI26" s="460"/>
      <c r="BJ26" s="460"/>
      <c r="BK26" s="460"/>
      <c r="BL26" s="460"/>
      <c r="BM26" s="460"/>
      <c r="BN26" s="460"/>
      <c r="BO26" s="460"/>
      <c r="BP26" s="460"/>
      <c r="BQ26" s="444">
        <v>836913</v>
      </c>
      <c r="BR26" s="444"/>
      <c r="BS26" s="444"/>
      <c r="BT26" s="444"/>
      <c r="BU26" s="444"/>
      <c r="BV26" s="444"/>
      <c r="BW26" s="418">
        <v>836913</v>
      </c>
      <c r="BX26" s="419"/>
      <c r="BY26" s="419"/>
      <c r="BZ26" s="419"/>
      <c r="CA26" s="419"/>
      <c r="CB26" s="419"/>
      <c r="CC26" s="419"/>
      <c r="CD26" s="419"/>
      <c r="CE26" s="419"/>
      <c r="CF26" s="419"/>
      <c r="CG26" s="419"/>
      <c r="CH26" s="420"/>
      <c r="CI26" s="421">
        <v>0</v>
      </c>
      <c r="CJ26" s="422"/>
      <c r="CK26" s="422"/>
      <c r="CL26" s="422"/>
      <c r="CM26" s="422"/>
      <c r="CN26" s="422"/>
      <c r="CO26" s="422"/>
      <c r="CP26" s="422"/>
      <c r="CQ26" s="422"/>
      <c r="CR26" s="422"/>
      <c r="CS26" s="422"/>
      <c r="CT26" s="422"/>
      <c r="CU26" s="423"/>
      <c r="CV26" s="424">
        <v>0</v>
      </c>
      <c r="CW26" s="425"/>
      <c r="CX26" s="425"/>
      <c r="CY26" s="425"/>
      <c r="CZ26" s="425"/>
      <c r="DA26" s="426"/>
      <c r="DB26" s="424">
        <v>0</v>
      </c>
      <c r="DC26" s="425"/>
      <c r="DD26" s="425"/>
      <c r="DE26" s="425"/>
      <c r="DF26" s="425"/>
      <c r="DG26" s="425"/>
      <c r="DH26" s="425"/>
      <c r="DI26" s="425"/>
      <c r="DJ26" s="425"/>
      <c r="DK26" s="425"/>
      <c r="DL26" s="425"/>
      <c r="DM26" s="426"/>
      <c r="DN26" s="424">
        <v>0</v>
      </c>
      <c r="DO26" s="425"/>
      <c r="DP26" s="425"/>
      <c r="DQ26" s="425"/>
      <c r="DR26" s="425"/>
      <c r="DS26" s="425"/>
      <c r="DT26" s="425"/>
      <c r="DU26" s="425"/>
      <c r="DV26" s="425"/>
      <c r="DW26" s="425"/>
      <c r="DX26" s="425"/>
      <c r="DY26" s="425"/>
      <c r="DZ26" s="427"/>
    </row>
    <row r="27" spans="1:130" s="104" customFormat="1" ht="10.5" customHeight="1" x14ac:dyDescent="0.2">
      <c r="A27" s="445" t="s">
        <v>50</v>
      </c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6"/>
      <c r="Z27" s="382"/>
      <c r="AA27" s="382"/>
      <c r="AB27" s="382"/>
      <c r="AC27" s="382"/>
      <c r="AD27" s="447"/>
      <c r="AE27" s="450"/>
      <c r="AF27" s="451"/>
      <c r="AG27" s="451"/>
      <c r="AH27" s="451"/>
      <c r="AI27" s="451"/>
      <c r="AJ27" s="452"/>
      <c r="AK27" s="450"/>
      <c r="AL27" s="451"/>
      <c r="AM27" s="451"/>
      <c r="AN27" s="456"/>
      <c r="AO27" s="456"/>
      <c r="AP27" s="456"/>
      <c r="AQ27" s="346"/>
      <c r="AR27" s="347"/>
      <c r="AS27" s="347"/>
      <c r="AT27" s="347"/>
      <c r="AU27" s="312"/>
      <c r="AV27" s="312"/>
      <c r="AW27" s="312"/>
      <c r="AX27" s="312"/>
      <c r="AY27" s="312"/>
      <c r="AZ27" s="312"/>
      <c r="BA27" s="312"/>
      <c r="BB27" s="312"/>
      <c r="BC27" s="312"/>
      <c r="BD27" s="457">
        <v>0</v>
      </c>
      <c r="BE27" s="457"/>
      <c r="BF27" s="457"/>
      <c r="BG27" s="457"/>
      <c r="BH27" s="457"/>
      <c r="BI27" s="457"/>
      <c r="BJ27" s="457"/>
      <c r="BK27" s="457"/>
      <c r="BL27" s="457"/>
      <c r="BM27" s="457"/>
      <c r="BN27" s="457"/>
      <c r="BO27" s="457"/>
      <c r="BP27" s="457"/>
      <c r="BQ27" s="393"/>
      <c r="BR27" s="394"/>
      <c r="BS27" s="394"/>
      <c r="BT27" s="394"/>
      <c r="BU27" s="394"/>
      <c r="BV27" s="395"/>
      <c r="BW27" s="393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5"/>
      <c r="CI27" s="428">
        <v>0</v>
      </c>
      <c r="CJ27" s="429"/>
      <c r="CK27" s="429"/>
      <c r="CL27" s="429"/>
      <c r="CM27" s="429"/>
      <c r="CN27" s="429"/>
      <c r="CO27" s="429"/>
      <c r="CP27" s="429"/>
      <c r="CQ27" s="429"/>
      <c r="CR27" s="429"/>
      <c r="CS27" s="429"/>
      <c r="CT27" s="429"/>
      <c r="CU27" s="430"/>
      <c r="CV27" s="434">
        <v>0</v>
      </c>
      <c r="CW27" s="435"/>
      <c r="CX27" s="435"/>
      <c r="CY27" s="435"/>
      <c r="CZ27" s="435"/>
      <c r="DA27" s="436"/>
      <c r="DB27" s="434">
        <v>0</v>
      </c>
      <c r="DC27" s="435"/>
      <c r="DD27" s="435"/>
      <c r="DE27" s="435"/>
      <c r="DF27" s="435"/>
      <c r="DG27" s="435"/>
      <c r="DH27" s="435"/>
      <c r="DI27" s="435"/>
      <c r="DJ27" s="435"/>
      <c r="DK27" s="435"/>
      <c r="DL27" s="435"/>
      <c r="DM27" s="436"/>
      <c r="DN27" s="434">
        <v>0</v>
      </c>
      <c r="DO27" s="435"/>
      <c r="DP27" s="435"/>
      <c r="DQ27" s="435"/>
      <c r="DR27" s="435"/>
      <c r="DS27" s="435"/>
      <c r="DT27" s="435"/>
      <c r="DU27" s="435"/>
      <c r="DV27" s="435"/>
      <c r="DW27" s="435"/>
      <c r="DX27" s="435"/>
      <c r="DY27" s="435"/>
      <c r="DZ27" s="440"/>
    </row>
    <row r="28" spans="1:130" s="104" customFormat="1" ht="10.5" customHeight="1" x14ac:dyDescent="0.2">
      <c r="A28" s="366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448"/>
      <c r="Z28" s="385"/>
      <c r="AA28" s="385"/>
      <c r="AB28" s="385"/>
      <c r="AC28" s="385"/>
      <c r="AD28" s="449"/>
      <c r="AE28" s="453"/>
      <c r="AF28" s="454"/>
      <c r="AG28" s="454"/>
      <c r="AH28" s="454"/>
      <c r="AI28" s="454"/>
      <c r="AJ28" s="455"/>
      <c r="AK28" s="453"/>
      <c r="AL28" s="454"/>
      <c r="AM28" s="454"/>
      <c r="AN28" s="456"/>
      <c r="AO28" s="456"/>
      <c r="AP28" s="456"/>
      <c r="AQ28" s="349"/>
      <c r="AR28" s="350"/>
      <c r="AS28" s="350"/>
      <c r="AT28" s="350"/>
      <c r="AU28" s="312"/>
      <c r="AV28" s="312"/>
      <c r="AW28" s="312"/>
      <c r="AX28" s="312"/>
      <c r="AY28" s="312"/>
      <c r="AZ28" s="312"/>
      <c r="BA28" s="312"/>
      <c r="BB28" s="312"/>
      <c r="BC28" s="312"/>
      <c r="BD28" s="457"/>
      <c r="BE28" s="457"/>
      <c r="BF28" s="457"/>
      <c r="BG28" s="457"/>
      <c r="BH28" s="457"/>
      <c r="BI28" s="457"/>
      <c r="BJ28" s="457"/>
      <c r="BK28" s="457"/>
      <c r="BL28" s="457"/>
      <c r="BM28" s="457"/>
      <c r="BN28" s="457"/>
      <c r="BO28" s="457"/>
      <c r="BP28" s="457"/>
      <c r="BQ28" s="396"/>
      <c r="BR28" s="397"/>
      <c r="BS28" s="397"/>
      <c r="BT28" s="397"/>
      <c r="BU28" s="397"/>
      <c r="BV28" s="398"/>
      <c r="BW28" s="396"/>
      <c r="BX28" s="397"/>
      <c r="BY28" s="397"/>
      <c r="BZ28" s="397"/>
      <c r="CA28" s="397"/>
      <c r="CB28" s="397"/>
      <c r="CC28" s="397"/>
      <c r="CD28" s="397"/>
      <c r="CE28" s="397"/>
      <c r="CF28" s="397"/>
      <c r="CG28" s="397"/>
      <c r="CH28" s="398"/>
      <c r="CI28" s="431"/>
      <c r="CJ28" s="432"/>
      <c r="CK28" s="432"/>
      <c r="CL28" s="432"/>
      <c r="CM28" s="432"/>
      <c r="CN28" s="432"/>
      <c r="CO28" s="432"/>
      <c r="CP28" s="432"/>
      <c r="CQ28" s="432"/>
      <c r="CR28" s="432"/>
      <c r="CS28" s="432"/>
      <c r="CT28" s="432"/>
      <c r="CU28" s="433"/>
      <c r="CV28" s="437"/>
      <c r="CW28" s="438"/>
      <c r="CX28" s="438"/>
      <c r="CY28" s="438"/>
      <c r="CZ28" s="438"/>
      <c r="DA28" s="439"/>
      <c r="DB28" s="437"/>
      <c r="DC28" s="438"/>
      <c r="DD28" s="438"/>
      <c r="DE28" s="438"/>
      <c r="DF28" s="438"/>
      <c r="DG28" s="438"/>
      <c r="DH28" s="438"/>
      <c r="DI28" s="438"/>
      <c r="DJ28" s="438"/>
      <c r="DK28" s="438"/>
      <c r="DL28" s="438"/>
      <c r="DM28" s="439"/>
      <c r="DN28" s="437"/>
      <c r="DO28" s="438"/>
      <c r="DP28" s="438"/>
      <c r="DQ28" s="438"/>
      <c r="DR28" s="438"/>
      <c r="DS28" s="438"/>
      <c r="DT28" s="438"/>
      <c r="DU28" s="438"/>
      <c r="DV28" s="438"/>
      <c r="DW28" s="438"/>
      <c r="DX28" s="438"/>
      <c r="DY28" s="438"/>
      <c r="DZ28" s="441"/>
    </row>
    <row r="29" spans="1:130" s="104" customFormat="1" ht="24.75" customHeight="1" x14ac:dyDescent="0.25">
      <c r="A29" s="461" t="s">
        <v>401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2"/>
      <c r="W29" s="462"/>
      <c r="X29" s="463"/>
      <c r="Y29" s="464" t="s">
        <v>425</v>
      </c>
      <c r="Z29" s="465"/>
      <c r="AA29" s="465"/>
      <c r="AB29" s="465"/>
      <c r="AC29" s="465"/>
      <c r="AD29" s="466"/>
      <c r="AE29" s="467">
        <v>0</v>
      </c>
      <c r="AF29" s="465"/>
      <c r="AG29" s="465"/>
      <c r="AH29" s="465"/>
      <c r="AI29" s="465"/>
      <c r="AJ29" s="466"/>
      <c r="AK29" s="467">
        <v>0</v>
      </c>
      <c r="AL29" s="465"/>
      <c r="AM29" s="466"/>
      <c r="AN29" s="468">
        <v>0</v>
      </c>
      <c r="AO29" s="465"/>
      <c r="AP29" s="466"/>
      <c r="AQ29" s="468">
        <v>130153</v>
      </c>
      <c r="AR29" s="465"/>
      <c r="AS29" s="465"/>
      <c r="AT29" s="466"/>
      <c r="AU29" s="467">
        <v>130153</v>
      </c>
      <c r="AV29" s="465"/>
      <c r="AW29" s="465"/>
      <c r="AX29" s="465"/>
      <c r="AY29" s="465"/>
      <c r="AZ29" s="465"/>
      <c r="BA29" s="465"/>
      <c r="BB29" s="465"/>
      <c r="BC29" s="466"/>
      <c r="BD29" s="469">
        <v>0</v>
      </c>
      <c r="BE29" s="470"/>
      <c r="BF29" s="470"/>
      <c r="BG29" s="470"/>
      <c r="BH29" s="470"/>
      <c r="BI29" s="470"/>
      <c r="BJ29" s="470"/>
      <c r="BK29" s="470"/>
      <c r="BL29" s="470"/>
      <c r="BM29" s="470"/>
      <c r="BN29" s="470"/>
      <c r="BO29" s="470"/>
      <c r="BP29" s="471"/>
      <c r="BQ29" s="467">
        <v>209228</v>
      </c>
      <c r="BR29" s="465"/>
      <c r="BS29" s="465"/>
      <c r="BT29" s="465"/>
      <c r="BU29" s="465"/>
      <c r="BV29" s="466"/>
      <c r="BW29" s="469">
        <v>209228</v>
      </c>
      <c r="BX29" s="470"/>
      <c r="BY29" s="470"/>
      <c r="BZ29" s="470"/>
      <c r="CA29" s="470"/>
      <c r="CB29" s="470"/>
      <c r="CC29" s="470"/>
      <c r="CD29" s="470"/>
      <c r="CE29" s="470"/>
      <c r="CF29" s="470"/>
      <c r="CG29" s="470"/>
      <c r="CH29" s="471"/>
      <c r="CI29" s="469">
        <v>0</v>
      </c>
      <c r="CJ29" s="470"/>
      <c r="CK29" s="470"/>
      <c r="CL29" s="470"/>
      <c r="CM29" s="470"/>
      <c r="CN29" s="470"/>
      <c r="CO29" s="470"/>
      <c r="CP29" s="470"/>
      <c r="CQ29" s="470"/>
      <c r="CR29" s="470"/>
      <c r="CS29" s="470"/>
      <c r="CT29" s="470"/>
      <c r="CU29" s="471"/>
      <c r="CV29" s="480">
        <v>0</v>
      </c>
      <c r="CW29" s="470"/>
      <c r="CX29" s="470"/>
      <c r="CY29" s="470"/>
      <c r="CZ29" s="470"/>
      <c r="DA29" s="471"/>
      <c r="DB29" s="480">
        <v>0</v>
      </c>
      <c r="DC29" s="470"/>
      <c r="DD29" s="470"/>
      <c r="DE29" s="470"/>
      <c r="DF29" s="470"/>
      <c r="DG29" s="470"/>
      <c r="DH29" s="470"/>
      <c r="DI29" s="470"/>
      <c r="DJ29" s="470"/>
      <c r="DK29" s="470"/>
      <c r="DL29" s="470"/>
      <c r="DM29" s="471"/>
      <c r="DN29" s="480">
        <v>0</v>
      </c>
      <c r="DO29" s="470"/>
      <c r="DP29" s="470"/>
      <c r="DQ29" s="470"/>
      <c r="DR29" s="470"/>
      <c r="DS29" s="470"/>
      <c r="DT29" s="470"/>
      <c r="DU29" s="470"/>
      <c r="DV29" s="470"/>
      <c r="DW29" s="470"/>
      <c r="DX29" s="470"/>
      <c r="DY29" s="470"/>
      <c r="DZ29" s="481"/>
    </row>
    <row r="30" spans="1:130" ht="27.75" customHeight="1" x14ac:dyDescent="0.25">
      <c r="A30" s="475" t="s">
        <v>405</v>
      </c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7"/>
      <c r="Y30" s="478">
        <v>265.8</v>
      </c>
      <c r="Z30" s="479"/>
      <c r="AA30" s="479"/>
      <c r="AB30" s="479"/>
      <c r="AC30" s="479"/>
      <c r="AD30" s="479"/>
      <c r="AE30" s="472">
        <v>0</v>
      </c>
      <c r="AF30" s="473"/>
      <c r="AG30" s="473"/>
      <c r="AH30" s="473"/>
      <c r="AI30" s="473"/>
      <c r="AJ30" s="473"/>
      <c r="AK30" s="472">
        <v>0</v>
      </c>
      <c r="AL30" s="473"/>
      <c r="AM30" s="473"/>
      <c r="AN30" s="472">
        <v>0</v>
      </c>
      <c r="AO30" s="473"/>
      <c r="AP30" s="473"/>
      <c r="AQ30" s="472">
        <v>195229</v>
      </c>
      <c r="AR30" s="473"/>
      <c r="AS30" s="473"/>
      <c r="AT30" s="473"/>
      <c r="AU30" s="472">
        <v>195229</v>
      </c>
      <c r="AV30" s="473"/>
      <c r="AW30" s="473"/>
      <c r="AX30" s="473"/>
      <c r="AY30" s="473"/>
      <c r="AZ30" s="473"/>
      <c r="BA30" s="473"/>
      <c r="BB30" s="473"/>
      <c r="BC30" s="473"/>
      <c r="BD30" s="472">
        <v>0</v>
      </c>
      <c r="BE30" s="473"/>
      <c r="BF30" s="473"/>
      <c r="BG30" s="473"/>
      <c r="BH30" s="473"/>
      <c r="BI30" s="473"/>
      <c r="BJ30" s="473"/>
      <c r="BK30" s="473"/>
      <c r="BL30" s="473"/>
      <c r="BM30" s="473"/>
      <c r="BN30" s="473"/>
      <c r="BO30" s="473"/>
      <c r="BP30" s="473"/>
      <c r="BQ30" s="472">
        <v>209228</v>
      </c>
      <c r="BR30" s="473"/>
      <c r="BS30" s="473"/>
      <c r="BT30" s="473"/>
      <c r="BU30" s="473"/>
      <c r="BV30" s="473"/>
      <c r="BW30" s="472">
        <v>209228</v>
      </c>
      <c r="BX30" s="473"/>
      <c r="BY30" s="473"/>
      <c r="BZ30" s="473"/>
      <c r="CA30" s="473"/>
      <c r="CB30" s="473"/>
      <c r="CC30" s="473"/>
      <c r="CD30" s="473"/>
      <c r="CE30" s="473"/>
      <c r="CF30" s="473"/>
      <c r="CG30" s="473"/>
      <c r="CH30" s="473"/>
      <c r="CI30" s="472">
        <v>0</v>
      </c>
      <c r="CJ30" s="473"/>
      <c r="CK30" s="473"/>
      <c r="CL30" s="473"/>
      <c r="CM30" s="473"/>
      <c r="CN30" s="473"/>
      <c r="CO30" s="473"/>
      <c r="CP30" s="473"/>
      <c r="CQ30" s="473"/>
      <c r="CR30" s="473"/>
      <c r="CS30" s="473"/>
      <c r="CT30" s="473"/>
      <c r="CU30" s="473"/>
      <c r="CV30" s="472">
        <v>0</v>
      </c>
      <c r="CW30" s="473"/>
      <c r="CX30" s="473"/>
      <c r="CY30" s="473"/>
      <c r="CZ30" s="473"/>
      <c r="DA30" s="473"/>
      <c r="DB30" s="472">
        <v>0</v>
      </c>
      <c r="DC30" s="473"/>
      <c r="DD30" s="473"/>
      <c r="DE30" s="473"/>
      <c r="DF30" s="473"/>
      <c r="DG30" s="473"/>
      <c r="DH30" s="473"/>
      <c r="DI30" s="473"/>
      <c r="DJ30" s="473"/>
      <c r="DK30" s="473"/>
      <c r="DL30" s="473"/>
      <c r="DM30" s="473"/>
      <c r="DN30" s="472">
        <v>0</v>
      </c>
      <c r="DO30" s="473"/>
      <c r="DP30" s="473"/>
      <c r="DQ30" s="473"/>
      <c r="DR30" s="473"/>
      <c r="DS30" s="473"/>
      <c r="DT30" s="473"/>
      <c r="DU30" s="473"/>
      <c r="DV30" s="473"/>
      <c r="DW30" s="473"/>
      <c r="DX30" s="473"/>
      <c r="DY30" s="473"/>
      <c r="DZ30" s="474"/>
    </row>
    <row r="31" spans="1:130" ht="26.45" customHeight="1" x14ac:dyDescent="0.25">
      <c r="A31" s="475" t="s">
        <v>401</v>
      </c>
      <c r="B31" s="476"/>
      <c r="C31" s="476"/>
      <c r="D31" s="476"/>
      <c r="E31" s="476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7"/>
      <c r="Y31" s="478">
        <v>416.6</v>
      </c>
      <c r="Z31" s="479"/>
      <c r="AA31" s="479"/>
      <c r="AB31" s="479"/>
      <c r="AC31" s="479"/>
      <c r="AD31" s="479"/>
      <c r="AE31" s="472">
        <v>0</v>
      </c>
      <c r="AF31" s="473"/>
      <c r="AG31" s="473"/>
      <c r="AH31" s="473"/>
      <c r="AI31" s="473"/>
      <c r="AJ31" s="473"/>
      <c r="AK31" s="472">
        <v>0</v>
      </c>
      <c r="AL31" s="473"/>
      <c r="AM31" s="473"/>
      <c r="AN31" s="472">
        <v>0</v>
      </c>
      <c r="AO31" s="473"/>
      <c r="AP31" s="473"/>
      <c r="AQ31" s="472">
        <v>112405</v>
      </c>
      <c r="AR31" s="473"/>
      <c r="AS31" s="473"/>
      <c r="AT31" s="473"/>
      <c r="AU31" s="472">
        <v>112405</v>
      </c>
      <c r="AV31" s="473"/>
      <c r="AW31" s="473"/>
      <c r="AX31" s="473"/>
      <c r="AY31" s="473"/>
      <c r="AZ31" s="473"/>
      <c r="BA31" s="473"/>
      <c r="BB31" s="473"/>
      <c r="BC31" s="473"/>
      <c r="BD31" s="472">
        <v>0</v>
      </c>
      <c r="BE31" s="473"/>
      <c r="BF31" s="473"/>
      <c r="BG31" s="473"/>
      <c r="BH31" s="473"/>
      <c r="BI31" s="473"/>
      <c r="BJ31" s="473"/>
      <c r="BK31" s="473"/>
      <c r="BL31" s="473"/>
      <c r="BM31" s="473"/>
      <c r="BN31" s="473"/>
      <c r="BO31" s="473"/>
      <c r="BP31" s="473"/>
      <c r="BQ31" s="472">
        <v>209228</v>
      </c>
      <c r="BR31" s="473"/>
      <c r="BS31" s="473"/>
      <c r="BT31" s="473"/>
      <c r="BU31" s="473"/>
      <c r="BV31" s="473"/>
      <c r="BW31" s="472">
        <v>209228</v>
      </c>
      <c r="BX31" s="473"/>
      <c r="BY31" s="473"/>
      <c r="BZ31" s="473"/>
      <c r="CA31" s="473"/>
      <c r="CB31" s="473"/>
      <c r="CC31" s="473"/>
      <c r="CD31" s="473"/>
      <c r="CE31" s="473"/>
      <c r="CF31" s="473"/>
      <c r="CG31" s="473"/>
      <c r="CH31" s="473"/>
      <c r="CI31" s="472">
        <v>0</v>
      </c>
      <c r="CJ31" s="473"/>
      <c r="CK31" s="473"/>
      <c r="CL31" s="473"/>
      <c r="CM31" s="473"/>
      <c r="CN31" s="473"/>
      <c r="CO31" s="473"/>
      <c r="CP31" s="473"/>
      <c r="CQ31" s="473"/>
      <c r="CR31" s="473"/>
      <c r="CS31" s="473"/>
      <c r="CT31" s="473"/>
      <c r="CU31" s="473"/>
      <c r="CV31" s="472">
        <v>0</v>
      </c>
      <c r="CW31" s="473"/>
      <c r="CX31" s="473"/>
      <c r="CY31" s="473"/>
      <c r="CZ31" s="473"/>
      <c r="DA31" s="473"/>
      <c r="DB31" s="472">
        <v>0</v>
      </c>
      <c r="DC31" s="473"/>
      <c r="DD31" s="473"/>
      <c r="DE31" s="473"/>
      <c r="DF31" s="473"/>
      <c r="DG31" s="473"/>
      <c r="DH31" s="473"/>
      <c r="DI31" s="473"/>
      <c r="DJ31" s="473"/>
      <c r="DK31" s="473"/>
      <c r="DL31" s="473"/>
      <c r="DM31" s="473"/>
      <c r="DN31" s="472">
        <v>0</v>
      </c>
      <c r="DO31" s="473"/>
      <c r="DP31" s="473"/>
      <c r="DQ31" s="473"/>
      <c r="DR31" s="473"/>
      <c r="DS31" s="473"/>
      <c r="DT31" s="473"/>
      <c r="DU31" s="473"/>
      <c r="DV31" s="473"/>
      <c r="DW31" s="473"/>
      <c r="DX31" s="473"/>
      <c r="DY31" s="473"/>
      <c r="DZ31" s="474"/>
    </row>
    <row r="32" spans="1:130" ht="27" customHeight="1" x14ac:dyDescent="0.25">
      <c r="A32" s="475" t="s">
        <v>410</v>
      </c>
      <c r="B32" s="476"/>
      <c r="C32" s="476"/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6"/>
      <c r="P32" s="476"/>
      <c r="Q32" s="476"/>
      <c r="R32" s="476"/>
      <c r="S32" s="476"/>
      <c r="T32" s="476"/>
      <c r="U32" s="476"/>
      <c r="V32" s="476"/>
      <c r="W32" s="476"/>
      <c r="X32" s="477"/>
      <c r="Y32" s="478">
        <v>243.5</v>
      </c>
      <c r="Z32" s="479"/>
      <c r="AA32" s="479"/>
      <c r="AB32" s="479"/>
      <c r="AC32" s="479"/>
      <c r="AD32" s="479"/>
      <c r="AE32" s="472">
        <v>0</v>
      </c>
      <c r="AF32" s="473"/>
      <c r="AG32" s="473"/>
      <c r="AH32" s="473"/>
      <c r="AI32" s="473"/>
      <c r="AJ32" s="473"/>
      <c r="AK32" s="472">
        <v>0</v>
      </c>
      <c r="AL32" s="473"/>
      <c r="AM32" s="473"/>
      <c r="AN32" s="472">
        <v>0</v>
      </c>
      <c r="AO32" s="473"/>
      <c r="AP32" s="473"/>
      <c r="AQ32" s="472">
        <v>153816</v>
      </c>
      <c r="AR32" s="473"/>
      <c r="AS32" s="473"/>
      <c r="AT32" s="473"/>
      <c r="AU32" s="472">
        <v>153816</v>
      </c>
      <c r="AV32" s="473"/>
      <c r="AW32" s="473"/>
      <c r="AX32" s="473"/>
      <c r="AY32" s="473"/>
      <c r="AZ32" s="473"/>
      <c r="BA32" s="473"/>
      <c r="BB32" s="473"/>
      <c r="BC32" s="473"/>
      <c r="BD32" s="472">
        <v>0</v>
      </c>
      <c r="BE32" s="473"/>
      <c r="BF32" s="473"/>
      <c r="BG32" s="473"/>
      <c r="BH32" s="473"/>
      <c r="BI32" s="473"/>
      <c r="BJ32" s="473"/>
      <c r="BK32" s="473"/>
      <c r="BL32" s="473"/>
      <c r="BM32" s="473"/>
      <c r="BN32" s="473"/>
      <c r="BO32" s="473"/>
      <c r="BP32" s="473"/>
      <c r="BQ32" s="472">
        <v>209229</v>
      </c>
      <c r="BR32" s="473"/>
      <c r="BS32" s="473"/>
      <c r="BT32" s="473"/>
      <c r="BU32" s="473"/>
      <c r="BV32" s="473"/>
      <c r="BW32" s="472">
        <v>209229</v>
      </c>
      <c r="BX32" s="473"/>
      <c r="BY32" s="473"/>
      <c r="BZ32" s="473"/>
      <c r="CA32" s="473"/>
      <c r="CB32" s="473"/>
      <c r="CC32" s="473"/>
      <c r="CD32" s="473"/>
      <c r="CE32" s="473"/>
      <c r="CF32" s="473"/>
      <c r="CG32" s="473"/>
      <c r="CH32" s="473"/>
      <c r="CI32" s="472">
        <v>0</v>
      </c>
      <c r="CJ32" s="473"/>
      <c r="CK32" s="473"/>
      <c r="CL32" s="473"/>
      <c r="CM32" s="473"/>
      <c r="CN32" s="473"/>
      <c r="CO32" s="473"/>
      <c r="CP32" s="473"/>
      <c r="CQ32" s="473"/>
      <c r="CR32" s="473"/>
      <c r="CS32" s="473"/>
      <c r="CT32" s="473"/>
      <c r="CU32" s="473"/>
      <c r="CV32" s="472">
        <v>0</v>
      </c>
      <c r="CW32" s="473"/>
      <c r="CX32" s="473"/>
      <c r="CY32" s="473"/>
      <c r="CZ32" s="473"/>
      <c r="DA32" s="473"/>
      <c r="DB32" s="472">
        <v>0</v>
      </c>
      <c r="DC32" s="473"/>
      <c r="DD32" s="473"/>
      <c r="DE32" s="473"/>
      <c r="DF32" s="473"/>
      <c r="DG32" s="473"/>
      <c r="DH32" s="473"/>
      <c r="DI32" s="473"/>
      <c r="DJ32" s="473"/>
      <c r="DK32" s="473"/>
      <c r="DL32" s="473"/>
      <c r="DM32" s="473"/>
      <c r="DN32" s="472">
        <v>0</v>
      </c>
      <c r="DO32" s="473"/>
      <c r="DP32" s="473"/>
      <c r="DQ32" s="473"/>
      <c r="DR32" s="473"/>
      <c r="DS32" s="473"/>
      <c r="DT32" s="473"/>
      <c r="DU32" s="473"/>
      <c r="DV32" s="473"/>
      <c r="DW32" s="473"/>
      <c r="DX32" s="473"/>
      <c r="DY32" s="473"/>
      <c r="DZ32" s="474"/>
    </row>
    <row r="33" spans="1:130" ht="33" customHeight="1" x14ac:dyDescent="0.25">
      <c r="A33" s="475" t="s">
        <v>413</v>
      </c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7"/>
      <c r="Y33" s="485">
        <v>64.599999999999994</v>
      </c>
      <c r="Z33" s="486"/>
      <c r="AA33" s="486"/>
      <c r="AB33" s="486"/>
      <c r="AC33" s="486"/>
      <c r="AD33" s="486"/>
      <c r="AE33" s="482">
        <v>0</v>
      </c>
      <c r="AF33" s="483"/>
      <c r="AG33" s="483"/>
      <c r="AH33" s="483"/>
      <c r="AI33" s="483"/>
      <c r="AJ33" s="483"/>
      <c r="AK33" s="482">
        <v>0</v>
      </c>
      <c r="AL33" s="483"/>
      <c r="AM33" s="483"/>
      <c r="AN33" s="482">
        <v>0</v>
      </c>
      <c r="AO33" s="483"/>
      <c r="AP33" s="483"/>
      <c r="AQ33" s="482">
        <v>0</v>
      </c>
      <c r="AR33" s="483"/>
      <c r="AS33" s="483"/>
      <c r="AT33" s="483"/>
      <c r="AU33" s="482">
        <v>0</v>
      </c>
      <c r="AV33" s="483"/>
      <c r="AW33" s="483"/>
      <c r="AX33" s="483"/>
      <c r="AY33" s="483"/>
      <c r="AZ33" s="483"/>
      <c r="BA33" s="483"/>
      <c r="BB33" s="483"/>
      <c r="BC33" s="483"/>
      <c r="BD33" s="482">
        <v>0</v>
      </c>
      <c r="BE33" s="483"/>
      <c r="BF33" s="483"/>
      <c r="BG33" s="483"/>
      <c r="BH33" s="483"/>
      <c r="BI33" s="483"/>
      <c r="BJ33" s="483"/>
      <c r="BK33" s="483"/>
      <c r="BL33" s="483"/>
      <c r="BM33" s="483"/>
      <c r="BN33" s="483"/>
      <c r="BO33" s="483"/>
      <c r="BP33" s="483"/>
      <c r="BQ33" s="482">
        <v>0</v>
      </c>
      <c r="BR33" s="483"/>
      <c r="BS33" s="483"/>
      <c r="BT33" s="483"/>
      <c r="BU33" s="483"/>
      <c r="BV33" s="483"/>
      <c r="BW33" s="482">
        <v>0</v>
      </c>
      <c r="BX33" s="483"/>
      <c r="BY33" s="483"/>
      <c r="BZ33" s="483"/>
      <c r="CA33" s="483"/>
      <c r="CB33" s="483"/>
      <c r="CC33" s="483"/>
      <c r="CD33" s="483"/>
      <c r="CE33" s="483"/>
      <c r="CF33" s="483"/>
      <c r="CG33" s="483"/>
      <c r="CH33" s="483"/>
      <c r="CI33" s="482">
        <v>0</v>
      </c>
      <c r="CJ33" s="483"/>
      <c r="CK33" s="483"/>
      <c r="CL33" s="483"/>
      <c r="CM33" s="483"/>
      <c r="CN33" s="483"/>
      <c r="CO33" s="483"/>
      <c r="CP33" s="483"/>
      <c r="CQ33" s="483"/>
      <c r="CR33" s="483"/>
      <c r="CS33" s="483"/>
      <c r="CT33" s="483"/>
      <c r="CU33" s="483"/>
      <c r="CV33" s="482">
        <v>0</v>
      </c>
      <c r="CW33" s="483"/>
      <c r="CX33" s="483"/>
      <c r="CY33" s="483"/>
      <c r="CZ33" s="483"/>
      <c r="DA33" s="483"/>
      <c r="DB33" s="482">
        <v>0</v>
      </c>
      <c r="DC33" s="483"/>
      <c r="DD33" s="483"/>
      <c r="DE33" s="483"/>
      <c r="DF33" s="483"/>
      <c r="DG33" s="483"/>
      <c r="DH33" s="483"/>
      <c r="DI33" s="483"/>
      <c r="DJ33" s="483"/>
      <c r="DK33" s="483"/>
      <c r="DL33" s="483"/>
      <c r="DM33" s="483"/>
      <c r="DN33" s="482">
        <v>0</v>
      </c>
      <c r="DO33" s="483"/>
      <c r="DP33" s="483"/>
      <c r="DQ33" s="483"/>
      <c r="DR33" s="483"/>
      <c r="DS33" s="483"/>
      <c r="DT33" s="483"/>
      <c r="DU33" s="483"/>
      <c r="DV33" s="483"/>
      <c r="DW33" s="483"/>
      <c r="DX33" s="483"/>
      <c r="DY33" s="483"/>
      <c r="DZ33" s="484"/>
    </row>
  </sheetData>
  <mergeCells count="261">
    <mergeCell ref="BW33:CH33"/>
    <mergeCell ref="CI33:CU33"/>
    <mergeCell ref="CV33:DA33"/>
    <mergeCell ref="DB33:DM33"/>
    <mergeCell ref="DN33:DZ33"/>
    <mergeCell ref="A33:X33"/>
    <mergeCell ref="Y33:AD33"/>
    <mergeCell ref="AE33:AJ33"/>
    <mergeCell ref="AK33:AM33"/>
    <mergeCell ref="AN33:AP33"/>
    <mergeCell ref="AQ33:AT33"/>
    <mergeCell ref="AU33:BC33"/>
    <mergeCell ref="BD33:BP33"/>
    <mergeCell ref="BQ33:BV33"/>
    <mergeCell ref="BW32:CH32"/>
    <mergeCell ref="CI32:CU32"/>
    <mergeCell ref="CV32:DA32"/>
    <mergeCell ref="DB32:DM32"/>
    <mergeCell ref="DN32:DZ32"/>
    <mergeCell ref="A31:X31"/>
    <mergeCell ref="Y31:AD31"/>
    <mergeCell ref="AE31:AJ31"/>
    <mergeCell ref="AK31:AM31"/>
    <mergeCell ref="AN31:AP31"/>
    <mergeCell ref="A32:X32"/>
    <mergeCell ref="Y32:AD32"/>
    <mergeCell ref="AE32:AJ32"/>
    <mergeCell ref="AK32:AM32"/>
    <mergeCell ref="AN32:AP32"/>
    <mergeCell ref="AQ32:AT32"/>
    <mergeCell ref="AU32:BC32"/>
    <mergeCell ref="BD32:BP32"/>
    <mergeCell ref="BQ32:BV32"/>
    <mergeCell ref="AQ31:AT31"/>
    <mergeCell ref="AU31:BC31"/>
    <mergeCell ref="BD31:BP31"/>
    <mergeCell ref="BQ31:BV31"/>
    <mergeCell ref="BW31:CH31"/>
    <mergeCell ref="BW29:CH29"/>
    <mergeCell ref="CI29:CU29"/>
    <mergeCell ref="CV29:DA29"/>
    <mergeCell ref="DB29:DM29"/>
    <mergeCell ref="DN29:DZ29"/>
    <mergeCell ref="BW30:CH30"/>
    <mergeCell ref="CI30:CU30"/>
    <mergeCell ref="CV30:DA30"/>
    <mergeCell ref="DB30:DM30"/>
    <mergeCell ref="DN30:DZ30"/>
    <mergeCell ref="CI31:CU31"/>
    <mergeCell ref="CV31:DA31"/>
    <mergeCell ref="DB31:DM31"/>
    <mergeCell ref="DN31:DZ31"/>
    <mergeCell ref="A30:X30"/>
    <mergeCell ref="Y30:AD30"/>
    <mergeCell ref="AE30:AJ30"/>
    <mergeCell ref="AK30:AM30"/>
    <mergeCell ref="AN30:AP30"/>
    <mergeCell ref="AQ30:AT30"/>
    <mergeCell ref="AU30:BC30"/>
    <mergeCell ref="BD30:BP30"/>
    <mergeCell ref="BQ30:BV30"/>
    <mergeCell ref="A29:X29"/>
    <mergeCell ref="Y29:AD29"/>
    <mergeCell ref="AE29:AJ29"/>
    <mergeCell ref="AK29:AM29"/>
    <mergeCell ref="AN29:AP29"/>
    <mergeCell ref="AQ29:AT29"/>
    <mergeCell ref="AU29:BC29"/>
    <mergeCell ref="BD29:BP29"/>
    <mergeCell ref="BQ29:BV29"/>
    <mergeCell ref="BW27:CH28"/>
    <mergeCell ref="CI27:CU28"/>
    <mergeCell ref="CV27:DA28"/>
    <mergeCell ref="DB27:DM28"/>
    <mergeCell ref="DN27:DZ28"/>
    <mergeCell ref="A28:X28"/>
    <mergeCell ref="A26:X26"/>
    <mergeCell ref="Y26:AD26"/>
    <mergeCell ref="AE26:AJ26"/>
    <mergeCell ref="AK26:AM26"/>
    <mergeCell ref="A27:X27"/>
    <mergeCell ref="Y27:AD28"/>
    <mergeCell ref="AE27:AJ28"/>
    <mergeCell ref="AK27:AM28"/>
    <mergeCell ref="AN27:AP28"/>
    <mergeCell ref="AQ27:AT28"/>
    <mergeCell ref="AU27:BC28"/>
    <mergeCell ref="BD27:BP28"/>
    <mergeCell ref="BQ27:BV28"/>
    <mergeCell ref="AN26:AP26"/>
    <mergeCell ref="AQ26:AT26"/>
    <mergeCell ref="AU26:BC26"/>
    <mergeCell ref="BD26:BP26"/>
    <mergeCell ref="BQ26:BV26"/>
    <mergeCell ref="CV23:DA24"/>
    <mergeCell ref="DB23:DZ23"/>
    <mergeCell ref="AU24:BC24"/>
    <mergeCell ref="BD24:BP24"/>
    <mergeCell ref="BW24:CH24"/>
    <mergeCell ref="CI24:CU24"/>
    <mergeCell ref="DB24:DM24"/>
    <mergeCell ref="DN24:DZ24"/>
    <mergeCell ref="BW25:CH25"/>
    <mergeCell ref="CI25:CU25"/>
    <mergeCell ref="CV25:DA25"/>
    <mergeCell ref="DB25:DM25"/>
    <mergeCell ref="DN25:DZ25"/>
    <mergeCell ref="BW26:CH26"/>
    <mergeCell ref="CI26:CU26"/>
    <mergeCell ref="CV26:DA26"/>
    <mergeCell ref="DB26:DM26"/>
    <mergeCell ref="DN26:DZ26"/>
    <mergeCell ref="A25:X25"/>
    <mergeCell ref="Y25:AD25"/>
    <mergeCell ref="AE25:AJ25"/>
    <mergeCell ref="AK25:AM25"/>
    <mergeCell ref="AN25:AP25"/>
    <mergeCell ref="AQ25:AT25"/>
    <mergeCell ref="AU25:BC25"/>
    <mergeCell ref="BD25:BP25"/>
    <mergeCell ref="BQ25:BV25"/>
    <mergeCell ref="AU18:BB18"/>
    <mergeCell ref="BC18:BO18"/>
    <mergeCell ref="BP18:CB18"/>
    <mergeCell ref="CC18:CK18"/>
    <mergeCell ref="CL18:CR18"/>
    <mergeCell ref="CS18:DA18"/>
    <mergeCell ref="DB18:DM18"/>
    <mergeCell ref="DN18:DZ18"/>
    <mergeCell ref="A20:X24"/>
    <mergeCell ref="Y20:AD24"/>
    <mergeCell ref="AE20:AP20"/>
    <mergeCell ref="AU20:DZ20"/>
    <mergeCell ref="AE21:AJ24"/>
    <mergeCell ref="AK21:AP21"/>
    <mergeCell ref="AU21:DZ21"/>
    <mergeCell ref="AK22:AM24"/>
    <mergeCell ref="AN22:AP24"/>
    <mergeCell ref="AQ22:BP22"/>
    <mergeCell ref="BQ22:CU22"/>
    <mergeCell ref="CV22:DZ22"/>
    <mergeCell ref="AQ23:AT24"/>
    <mergeCell ref="AU23:BP23"/>
    <mergeCell ref="BQ23:BV24"/>
    <mergeCell ref="BW23:CU23"/>
    <mergeCell ref="CS16:DA16"/>
    <mergeCell ref="DB16:DM16"/>
    <mergeCell ref="DN16:DZ16"/>
    <mergeCell ref="A17:W17"/>
    <mergeCell ref="X17:AD17"/>
    <mergeCell ref="AE17:AM17"/>
    <mergeCell ref="AN17:AT17"/>
    <mergeCell ref="AU17:BB17"/>
    <mergeCell ref="BC17:BO17"/>
    <mergeCell ref="BP17:CB17"/>
    <mergeCell ref="CC17:CK17"/>
    <mergeCell ref="CL17:CR17"/>
    <mergeCell ref="CS17:DA17"/>
    <mergeCell ref="DB17:DM17"/>
    <mergeCell ref="DN17:DZ17"/>
    <mergeCell ref="A16:W16"/>
    <mergeCell ref="X16:AD16"/>
    <mergeCell ref="AE16:AM16"/>
    <mergeCell ref="AN16:AT16"/>
    <mergeCell ref="AU16:BB16"/>
    <mergeCell ref="BC16:BO16"/>
    <mergeCell ref="BP16:CB16"/>
    <mergeCell ref="CC16:CK16"/>
    <mergeCell ref="CL16:CR16"/>
    <mergeCell ref="CS14:DA14"/>
    <mergeCell ref="DB14:DM14"/>
    <mergeCell ref="DN14:DZ14"/>
    <mergeCell ref="A15:W15"/>
    <mergeCell ref="X15:AD15"/>
    <mergeCell ref="AE15:AM15"/>
    <mergeCell ref="AN15:AT15"/>
    <mergeCell ref="AU15:BB15"/>
    <mergeCell ref="BC15:BO15"/>
    <mergeCell ref="BP15:CB15"/>
    <mergeCell ref="CC15:CK15"/>
    <mergeCell ref="CL15:CR15"/>
    <mergeCell ref="CS15:DA15"/>
    <mergeCell ref="DB15:DM15"/>
    <mergeCell ref="DN15:DZ15"/>
    <mergeCell ref="A14:W14"/>
    <mergeCell ref="X14:AD14"/>
    <mergeCell ref="AE14:AM14"/>
    <mergeCell ref="AN14:AT14"/>
    <mergeCell ref="AU14:BB14"/>
    <mergeCell ref="BC14:BO14"/>
    <mergeCell ref="BP14:CB14"/>
    <mergeCell ref="CC14:CK14"/>
    <mergeCell ref="CL14:CR14"/>
    <mergeCell ref="CS11:DA12"/>
    <mergeCell ref="DB11:DM12"/>
    <mergeCell ref="DN11:DZ12"/>
    <mergeCell ref="A12:W12"/>
    <mergeCell ref="A13:W13"/>
    <mergeCell ref="X13:AD13"/>
    <mergeCell ref="AE13:AM13"/>
    <mergeCell ref="AN13:AT13"/>
    <mergeCell ref="AU13:BB13"/>
    <mergeCell ref="BC13:BO13"/>
    <mergeCell ref="BP13:CB13"/>
    <mergeCell ref="CC13:CK13"/>
    <mergeCell ref="CL13:CR13"/>
    <mergeCell ref="CS13:DA13"/>
    <mergeCell ref="DB13:DM13"/>
    <mergeCell ref="DN13:DZ13"/>
    <mergeCell ref="A11:W11"/>
    <mergeCell ref="X11:AD12"/>
    <mergeCell ref="AE11:AM12"/>
    <mergeCell ref="AN11:AT12"/>
    <mergeCell ref="AU11:BB12"/>
    <mergeCell ref="BC11:BO12"/>
    <mergeCell ref="BP11:CB12"/>
    <mergeCell ref="CC11:CK12"/>
    <mergeCell ref="CL11:CR12"/>
    <mergeCell ref="CS9:DA9"/>
    <mergeCell ref="DB9:DM9"/>
    <mergeCell ref="DN9:DZ9"/>
    <mergeCell ref="A10:W10"/>
    <mergeCell ref="X10:AD10"/>
    <mergeCell ref="AE10:AM10"/>
    <mergeCell ref="AN10:AT10"/>
    <mergeCell ref="AU10:BB10"/>
    <mergeCell ref="BC10:BO10"/>
    <mergeCell ref="BP10:CB10"/>
    <mergeCell ref="CC10:CK10"/>
    <mergeCell ref="CL10:CR10"/>
    <mergeCell ref="CS10:DA10"/>
    <mergeCell ref="DB10:DM10"/>
    <mergeCell ref="DN10:DZ10"/>
    <mergeCell ref="A9:W9"/>
    <mergeCell ref="X9:AD9"/>
    <mergeCell ref="AE9:AM9"/>
    <mergeCell ref="AN9:AT9"/>
    <mergeCell ref="AU9:BB9"/>
    <mergeCell ref="BC9:BO9"/>
    <mergeCell ref="BP9:CB9"/>
    <mergeCell ref="CC9:CK9"/>
    <mergeCell ref="CL9:CR9"/>
    <mergeCell ref="A2:DZ2"/>
    <mergeCell ref="B4:DZ4"/>
    <mergeCell ref="A5:W8"/>
    <mergeCell ref="X5:AD8"/>
    <mergeCell ref="AE5:AM8"/>
    <mergeCell ref="AN5:AT8"/>
    <mergeCell ref="AU5:CK5"/>
    <mergeCell ref="CL5:DZ5"/>
    <mergeCell ref="AU6:BB8"/>
    <mergeCell ref="BC6:CK6"/>
    <mergeCell ref="CL6:CR8"/>
    <mergeCell ref="CS6:DZ6"/>
    <mergeCell ref="BC7:CB7"/>
    <mergeCell ref="CC7:CK8"/>
    <mergeCell ref="CS7:DA8"/>
    <mergeCell ref="DB7:DM8"/>
    <mergeCell ref="DN7:DZ8"/>
    <mergeCell ref="BC8:BO8"/>
    <mergeCell ref="BP8:CB8"/>
  </mergeCells>
  <pageMargins left="0.7" right="0.7" top="0.75" bottom="0.75" header="0.3" footer="0.3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2"/>
  <sheetViews>
    <sheetView view="pageBreakPreview" zoomScale="148" workbookViewId="0">
      <selection activeCell="DV12" sqref="DV12"/>
    </sheetView>
  </sheetViews>
  <sheetFormatPr defaultColWidth="0.85546875" defaultRowHeight="12.75" x14ac:dyDescent="0.2"/>
  <cols>
    <col min="1" max="10" width="0.85546875" style="90"/>
    <col min="11" max="11" width="2" style="90" customWidth="1"/>
    <col min="12" max="16" width="0.85546875" style="90"/>
    <col min="17" max="17" width="4.42578125" style="90" customWidth="1"/>
    <col min="18" max="18" width="0.85546875" style="90"/>
    <col min="19" max="19" width="14.42578125" style="90" customWidth="1"/>
    <col min="20" max="26" width="0.85546875" style="90"/>
    <col min="27" max="27" width="11.42578125" style="90" customWidth="1"/>
    <col min="28" max="28" width="7.42578125" style="90" customWidth="1"/>
    <col min="29" max="31" width="0.85546875" style="90"/>
    <col min="32" max="32" width="2.42578125" style="90" customWidth="1"/>
    <col min="33" max="61" width="0.85546875" style="90"/>
    <col min="62" max="62" width="2.42578125" style="90" customWidth="1"/>
    <col min="63" max="67" width="0.85546875" style="90"/>
    <col min="68" max="68" width="1.85546875" style="90" customWidth="1"/>
    <col min="69" max="107" width="0.85546875" style="90"/>
    <col min="108" max="108" width="2.140625" style="90" customWidth="1"/>
    <col min="109" max="113" width="0.85546875" style="90"/>
    <col min="114" max="114" width="1.85546875" style="90" customWidth="1"/>
    <col min="115" max="126" width="0.85546875" style="90"/>
    <col min="127" max="127" width="2.42578125" style="90" customWidth="1"/>
    <col min="128" max="16384" width="0.85546875" style="90"/>
  </cols>
  <sheetData>
    <row r="1" spans="1:130" s="130" customFormat="1" ht="14.25" customHeight="1" x14ac:dyDescent="0.25">
      <c r="B1" s="487" t="s">
        <v>426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  <c r="AR1" s="487"/>
      <c r="AS1" s="487"/>
      <c r="AT1" s="487"/>
      <c r="AU1" s="487"/>
      <c r="AV1" s="487"/>
      <c r="AW1" s="487"/>
      <c r="AX1" s="487"/>
      <c r="AY1" s="487"/>
      <c r="AZ1" s="487"/>
      <c r="BA1" s="487"/>
      <c r="BB1" s="487"/>
      <c r="BC1" s="487"/>
      <c r="BD1" s="487"/>
      <c r="BE1" s="487"/>
      <c r="BF1" s="487"/>
      <c r="BG1" s="487"/>
      <c r="BH1" s="487"/>
      <c r="BI1" s="487"/>
      <c r="BJ1" s="487"/>
      <c r="BK1" s="487"/>
      <c r="BL1" s="487"/>
      <c r="BM1" s="487"/>
      <c r="BN1" s="487"/>
      <c r="BO1" s="487"/>
      <c r="BP1" s="487"/>
      <c r="BQ1" s="487"/>
      <c r="BR1" s="487"/>
      <c r="BS1" s="487"/>
      <c r="BT1" s="487"/>
      <c r="BU1" s="487"/>
      <c r="BV1" s="487"/>
      <c r="BW1" s="487"/>
      <c r="BX1" s="487"/>
      <c r="BY1" s="487"/>
      <c r="BZ1" s="487"/>
      <c r="CA1" s="487"/>
      <c r="CB1" s="487"/>
      <c r="CC1" s="487"/>
      <c r="CD1" s="487"/>
      <c r="CE1" s="487"/>
      <c r="CF1" s="487"/>
      <c r="CG1" s="487"/>
      <c r="CH1" s="487"/>
      <c r="CI1" s="487"/>
      <c r="CJ1" s="487"/>
      <c r="CK1" s="487"/>
      <c r="CL1" s="487"/>
      <c r="CM1" s="487"/>
      <c r="CN1" s="487"/>
      <c r="CO1" s="487"/>
      <c r="CP1" s="487"/>
      <c r="CQ1" s="487"/>
      <c r="CR1" s="487"/>
      <c r="CS1" s="487"/>
      <c r="CT1" s="487"/>
      <c r="CU1" s="487"/>
      <c r="CV1" s="487"/>
      <c r="CW1" s="487"/>
      <c r="CX1" s="487"/>
      <c r="CY1" s="487"/>
      <c r="CZ1" s="487"/>
      <c r="DA1" s="487"/>
      <c r="DB1" s="487"/>
      <c r="DC1" s="487"/>
      <c r="DD1" s="487"/>
      <c r="DE1" s="487"/>
      <c r="DF1" s="487"/>
      <c r="DG1" s="487"/>
      <c r="DH1" s="487"/>
      <c r="DI1" s="487"/>
      <c r="DJ1" s="487"/>
      <c r="DK1" s="487"/>
      <c r="DL1" s="487"/>
      <c r="DM1" s="487"/>
      <c r="DN1" s="487"/>
      <c r="DO1" s="487"/>
      <c r="DP1" s="487"/>
      <c r="DQ1" s="487"/>
      <c r="DR1" s="487"/>
      <c r="DS1" s="487"/>
      <c r="DT1" s="487"/>
      <c r="DU1" s="487"/>
      <c r="DV1" s="487"/>
      <c r="DW1" s="487"/>
      <c r="DX1" s="487"/>
      <c r="DY1" s="487"/>
    </row>
    <row r="2" spans="1:130" s="130" customFormat="1" x14ac:dyDescent="0.2"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</row>
    <row r="3" spans="1:130" s="59" customFormat="1" ht="58.7" customHeight="1" x14ac:dyDescent="0.25">
      <c r="A3" s="217" t="s">
        <v>427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 t="s">
        <v>10</v>
      </c>
      <c r="P3" s="217"/>
      <c r="Q3" s="217"/>
      <c r="R3" s="217"/>
      <c r="S3" s="217"/>
      <c r="T3" s="217" t="s">
        <v>389</v>
      </c>
      <c r="U3" s="217"/>
      <c r="V3" s="217"/>
      <c r="W3" s="217"/>
      <c r="X3" s="217"/>
      <c r="Y3" s="217"/>
      <c r="Z3" s="217"/>
      <c r="AA3" s="217"/>
      <c r="AB3" s="217" t="s">
        <v>277</v>
      </c>
      <c r="AC3" s="217" t="s">
        <v>391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 t="s">
        <v>428</v>
      </c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7"/>
      <c r="DA3" s="217" t="s">
        <v>429</v>
      </c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/>
      <c r="DY3" s="217"/>
      <c r="DZ3" s="217"/>
    </row>
    <row r="4" spans="1:130" s="59" customFormat="1" ht="13.7" customHeight="1" x14ac:dyDescent="0.2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 t="s">
        <v>208</v>
      </c>
      <c r="AD4" s="217"/>
      <c r="AE4" s="217"/>
      <c r="AF4" s="217"/>
      <c r="AG4" s="217"/>
      <c r="AH4" s="217" t="s">
        <v>50</v>
      </c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 t="s">
        <v>208</v>
      </c>
      <c r="BN4" s="217"/>
      <c r="BO4" s="217"/>
      <c r="BP4" s="217"/>
      <c r="BQ4" s="217"/>
      <c r="BR4" s="217" t="s">
        <v>50</v>
      </c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17"/>
      <c r="CP4" s="217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17" t="s">
        <v>208</v>
      </c>
      <c r="DB4" s="217"/>
      <c r="DC4" s="217"/>
      <c r="DD4" s="217"/>
      <c r="DE4" s="217"/>
      <c r="DF4" s="217" t="s">
        <v>50</v>
      </c>
      <c r="DG4" s="217"/>
      <c r="DH4" s="217"/>
      <c r="DI4" s="217"/>
      <c r="DJ4" s="217"/>
      <c r="DK4" s="217"/>
      <c r="DL4" s="217"/>
      <c r="DM4" s="217"/>
      <c r="DN4" s="217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17"/>
      <c r="DZ4" s="217"/>
    </row>
    <row r="5" spans="1:130" s="59" customFormat="1" ht="45.75" customHeight="1" x14ac:dyDescent="0.25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 t="s">
        <v>430</v>
      </c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 t="s">
        <v>431</v>
      </c>
      <c r="BI5" s="217"/>
      <c r="BJ5" s="217"/>
      <c r="BK5" s="217"/>
      <c r="BL5" s="217"/>
      <c r="BM5" s="217"/>
      <c r="BN5" s="217"/>
      <c r="BO5" s="217"/>
      <c r="BP5" s="217"/>
      <c r="BQ5" s="217"/>
      <c r="BR5" s="217" t="s">
        <v>432</v>
      </c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9" t="s">
        <v>433</v>
      </c>
      <c r="CU5" s="219"/>
      <c r="CV5" s="219"/>
      <c r="CW5" s="219"/>
      <c r="CX5" s="219"/>
      <c r="CY5" s="219"/>
      <c r="CZ5" s="219"/>
      <c r="DA5" s="217"/>
      <c r="DB5" s="217"/>
      <c r="DC5" s="217"/>
      <c r="DD5" s="217"/>
      <c r="DE5" s="217"/>
      <c r="DF5" s="217" t="s">
        <v>434</v>
      </c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 t="s">
        <v>435</v>
      </c>
      <c r="DW5" s="217"/>
      <c r="DX5" s="217"/>
      <c r="DY5" s="217"/>
      <c r="DZ5" s="217"/>
    </row>
    <row r="6" spans="1:130" s="59" customFormat="1" ht="118.15" customHeight="1" x14ac:dyDescent="0.25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 t="s">
        <v>398</v>
      </c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 t="s">
        <v>399</v>
      </c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 t="s">
        <v>395</v>
      </c>
      <c r="BS6" s="217"/>
      <c r="BT6" s="217"/>
      <c r="BU6" s="217"/>
      <c r="BV6" s="217"/>
      <c r="BW6" s="217"/>
      <c r="BX6" s="217"/>
      <c r="BY6" s="217"/>
      <c r="BZ6" s="217" t="s">
        <v>396</v>
      </c>
      <c r="CA6" s="217"/>
      <c r="CB6" s="217"/>
      <c r="CC6" s="217"/>
      <c r="CD6" s="217"/>
      <c r="CE6" s="217"/>
      <c r="CF6" s="217"/>
      <c r="CG6" s="217"/>
      <c r="CH6" s="217"/>
      <c r="CI6" s="217"/>
      <c r="CJ6" s="217"/>
      <c r="CK6" s="217" t="s">
        <v>436</v>
      </c>
      <c r="CL6" s="217"/>
      <c r="CM6" s="217"/>
      <c r="CN6" s="217"/>
      <c r="CO6" s="217"/>
      <c r="CP6" s="217"/>
      <c r="CQ6" s="217"/>
      <c r="CR6" s="217"/>
      <c r="CS6" s="217"/>
      <c r="CT6" s="219"/>
      <c r="CU6" s="219"/>
      <c r="CV6" s="219"/>
      <c r="CW6" s="219"/>
      <c r="CX6" s="219"/>
      <c r="CY6" s="219"/>
      <c r="CZ6" s="219"/>
      <c r="DA6" s="217"/>
      <c r="DB6" s="217"/>
      <c r="DC6" s="217"/>
      <c r="DD6" s="217"/>
      <c r="DE6" s="217"/>
      <c r="DF6" s="219" t="s">
        <v>208</v>
      </c>
      <c r="DG6" s="219"/>
      <c r="DH6" s="219"/>
      <c r="DI6" s="219"/>
      <c r="DJ6" s="219"/>
      <c r="DK6" s="217" t="s">
        <v>437</v>
      </c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</row>
    <row r="7" spans="1:130" s="132" customFormat="1" x14ac:dyDescent="0.25">
      <c r="A7" s="488">
        <v>1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>
        <v>2</v>
      </c>
      <c r="P7" s="488"/>
      <c r="Q7" s="488"/>
      <c r="R7" s="488"/>
      <c r="S7" s="488"/>
      <c r="T7" s="488">
        <v>3</v>
      </c>
      <c r="U7" s="488"/>
      <c r="V7" s="488"/>
      <c r="W7" s="488"/>
      <c r="X7" s="488"/>
      <c r="Y7" s="488"/>
      <c r="Z7" s="488"/>
      <c r="AA7" s="488"/>
      <c r="AB7" s="133">
        <v>4</v>
      </c>
      <c r="AC7" s="488">
        <v>5</v>
      </c>
      <c r="AD7" s="488"/>
      <c r="AE7" s="488"/>
      <c r="AF7" s="488"/>
      <c r="AG7" s="488"/>
      <c r="AH7" s="488">
        <v>6</v>
      </c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8">
        <v>7</v>
      </c>
      <c r="AV7" s="488"/>
      <c r="AW7" s="488"/>
      <c r="AX7" s="488"/>
      <c r="AY7" s="488"/>
      <c r="AZ7" s="488"/>
      <c r="BA7" s="488"/>
      <c r="BB7" s="488"/>
      <c r="BC7" s="488"/>
      <c r="BD7" s="488"/>
      <c r="BE7" s="488"/>
      <c r="BF7" s="488"/>
      <c r="BG7" s="488"/>
      <c r="BH7" s="488">
        <v>8</v>
      </c>
      <c r="BI7" s="488"/>
      <c r="BJ7" s="488"/>
      <c r="BK7" s="488"/>
      <c r="BL7" s="488"/>
      <c r="BM7" s="488">
        <v>9</v>
      </c>
      <c r="BN7" s="488"/>
      <c r="BO7" s="488"/>
      <c r="BP7" s="488"/>
      <c r="BQ7" s="488"/>
      <c r="BR7" s="488">
        <v>10</v>
      </c>
      <c r="BS7" s="488"/>
      <c r="BT7" s="488"/>
      <c r="BU7" s="488"/>
      <c r="BV7" s="488"/>
      <c r="BW7" s="488"/>
      <c r="BX7" s="488"/>
      <c r="BY7" s="488"/>
      <c r="BZ7" s="488">
        <v>11</v>
      </c>
      <c r="CA7" s="488"/>
      <c r="CB7" s="488"/>
      <c r="CC7" s="488"/>
      <c r="CD7" s="488"/>
      <c r="CE7" s="488"/>
      <c r="CF7" s="488"/>
      <c r="CG7" s="488"/>
      <c r="CH7" s="488"/>
      <c r="CI7" s="488"/>
      <c r="CJ7" s="488"/>
      <c r="CK7" s="488">
        <v>12</v>
      </c>
      <c r="CL7" s="488"/>
      <c r="CM7" s="488"/>
      <c r="CN7" s="488"/>
      <c r="CO7" s="488"/>
      <c r="CP7" s="488"/>
      <c r="CQ7" s="488"/>
      <c r="CR7" s="488"/>
      <c r="CS7" s="488"/>
      <c r="CT7" s="489">
        <v>13</v>
      </c>
      <c r="CU7" s="489"/>
      <c r="CV7" s="489"/>
      <c r="CW7" s="489"/>
      <c r="CX7" s="489"/>
      <c r="CY7" s="489"/>
      <c r="CZ7" s="489"/>
      <c r="DA7" s="488">
        <v>14</v>
      </c>
      <c r="DB7" s="488"/>
      <c r="DC7" s="488"/>
      <c r="DD7" s="488"/>
      <c r="DE7" s="488"/>
      <c r="DF7" s="489">
        <v>15</v>
      </c>
      <c r="DG7" s="489"/>
      <c r="DH7" s="489"/>
      <c r="DI7" s="489"/>
      <c r="DJ7" s="489"/>
      <c r="DK7" s="489">
        <v>6</v>
      </c>
      <c r="DL7" s="489"/>
      <c r="DM7" s="489"/>
      <c r="DN7" s="489"/>
      <c r="DO7" s="489"/>
      <c r="DP7" s="489"/>
      <c r="DQ7" s="489"/>
      <c r="DR7" s="489"/>
      <c r="DS7" s="489"/>
      <c r="DT7" s="489"/>
      <c r="DU7" s="489"/>
      <c r="DV7" s="489">
        <v>17</v>
      </c>
      <c r="DW7" s="489"/>
      <c r="DX7" s="489"/>
      <c r="DY7" s="489"/>
      <c r="DZ7" s="489"/>
    </row>
    <row r="8" spans="1:130" s="60" customFormat="1" ht="33" customHeight="1" x14ac:dyDescent="0.2">
      <c r="A8" s="490" t="s">
        <v>438</v>
      </c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2"/>
      <c r="O8" s="493" t="s">
        <v>439</v>
      </c>
      <c r="P8" s="493"/>
      <c r="Q8" s="493"/>
      <c r="R8" s="493"/>
      <c r="S8" s="493"/>
      <c r="T8" s="493" t="s">
        <v>440</v>
      </c>
      <c r="U8" s="493"/>
      <c r="V8" s="493"/>
      <c r="W8" s="493"/>
      <c r="X8" s="493"/>
      <c r="Y8" s="493"/>
      <c r="Z8" s="493"/>
      <c r="AA8" s="493"/>
      <c r="AB8" s="134" t="s">
        <v>441</v>
      </c>
      <c r="AC8" s="494">
        <v>1</v>
      </c>
      <c r="AD8" s="494"/>
      <c r="AE8" s="494"/>
      <c r="AF8" s="494"/>
      <c r="AG8" s="494"/>
      <c r="AH8" s="494">
        <v>1</v>
      </c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  <c r="AU8" s="494">
        <v>0</v>
      </c>
      <c r="AV8" s="494"/>
      <c r="AW8" s="494"/>
      <c r="AX8" s="494"/>
      <c r="AY8" s="494"/>
      <c r="AZ8" s="494"/>
      <c r="BA8" s="494"/>
      <c r="BB8" s="494"/>
      <c r="BC8" s="494"/>
      <c r="BD8" s="494"/>
      <c r="BE8" s="494"/>
      <c r="BF8" s="494"/>
      <c r="BG8" s="494"/>
      <c r="BH8" s="494">
        <v>0</v>
      </c>
      <c r="BI8" s="494"/>
      <c r="BJ8" s="494"/>
      <c r="BK8" s="494"/>
      <c r="BL8" s="494"/>
      <c r="BM8" s="494">
        <v>0</v>
      </c>
      <c r="BN8" s="494"/>
      <c r="BO8" s="494"/>
      <c r="BP8" s="494"/>
      <c r="BQ8" s="494"/>
      <c r="BR8" s="494">
        <v>0</v>
      </c>
      <c r="BS8" s="494"/>
      <c r="BT8" s="494"/>
      <c r="BU8" s="494"/>
      <c r="BV8" s="494"/>
      <c r="BW8" s="494"/>
      <c r="BX8" s="494"/>
      <c r="BY8" s="494"/>
      <c r="BZ8" s="494">
        <v>0</v>
      </c>
      <c r="CA8" s="494"/>
      <c r="CB8" s="494"/>
      <c r="CC8" s="494"/>
      <c r="CD8" s="494"/>
      <c r="CE8" s="494"/>
      <c r="CF8" s="494"/>
      <c r="CG8" s="494"/>
      <c r="CH8" s="494"/>
      <c r="CI8" s="494"/>
      <c r="CJ8" s="494"/>
      <c r="CK8" s="494">
        <v>0</v>
      </c>
      <c r="CL8" s="494"/>
      <c r="CM8" s="494"/>
      <c r="CN8" s="494"/>
      <c r="CO8" s="494"/>
      <c r="CP8" s="494"/>
      <c r="CQ8" s="494"/>
      <c r="CR8" s="494"/>
      <c r="CS8" s="494"/>
      <c r="CT8" s="495">
        <v>0</v>
      </c>
      <c r="CU8" s="495"/>
      <c r="CV8" s="495"/>
      <c r="CW8" s="495"/>
      <c r="CX8" s="495"/>
      <c r="CY8" s="495"/>
      <c r="CZ8" s="495"/>
      <c r="DA8" s="494">
        <v>0</v>
      </c>
      <c r="DB8" s="494"/>
      <c r="DC8" s="494"/>
      <c r="DD8" s="494"/>
      <c r="DE8" s="494"/>
      <c r="DF8" s="495">
        <v>0</v>
      </c>
      <c r="DG8" s="495"/>
      <c r="DH8" s="495"/>
      <c r="DI8" s="495"/>
      <c r="DJ8" s="495"/>
      <c r="DK8" s="495">
        <v>0</v>
      </c>
      <c r="DL8" s="495"/>
      <c r="DM8" s="495"/>
      <c r="DN8" s="495"/>
      <c r="DO8" s="495"/>
      <c r="DP8" s="495"/>
      <c r="DQ8" s="495"/>
      <c r="DR8" s="495"/>
      <c r="DS8" s="495"/>
      <c r="DT8" s="495"/>
      <c r="DU8" s="495"/>
      <c r="DV8" s="495">
        <v>0</v>
      </c>
      <c r="DW8" s="495"/>
      <c r="DX8" s="495"/>
      <c r="DY8" s="495"/>
      <c r="DZ8" s="495"/>
    </row>
    <row r="9" spans="1:130" s="60" customFormat="1" ht="39.200000000000003" customHeight="1" x14ac:dyDescent="0.2">
      <c r="A9" s="496" t="s">
        <v>438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3" t="s">
        <v>442</v>
      </c>
      <c r="P9" s="493"/>
      <c r="Q9" s="493"/>
      <c r="R9" s="493"/>
      <c r="S9" s="493"/>
      <c r="T9" s="493" t="s">
        <v>443</v>
      </c>
      <c r="U9" s="493"/>
      <c r="V9" s="493"/>
      <c r="W9" s="493"/>
      <c r="X9" s="493"/>
      <c r="Y9" s="493"/>
      <c r="Z9" s="493"/>
      <c r="AA9" s="493"/>
      <c r="AB9" s="134" t="s">
        <v>441</v>
      </c>
      <c r="AC9" s="494">
        <v>1</v>
      </c>
      <c r="AD9" s="494"/>
      <c r="AE9" s="494"/>
      <c r="AF9" s="494"/>
      <c r="AG9" s="494"/>
      <c r="AH9" s="494">
        <v>1</v>
      </c>
      <c r="AI9" s="494"/>
      <c r="AJ9" s="494"/>
      <c r="AK9" s="494"/>
      <c r="AL9" s="494"/>
      <c r="AM9" s="494"/>
      <c r="AN9" s="494"/>
      <c r="AO9" s="494"/>
      <c r="AP9" s="494"/>
      <c r="AQ9" s="494"/>
      <c r="AR9" s="494"/>
      <c r="AS9" s="494"/>
      <c r="AT9" s="494"/>
      <c r="AU9" s="494">
        <v>0</v>
      </c>
      <c r="AV9" s="494"/>
      <c r="AW9" s="494"/>
      <c r="AX9" s="494"/>
      <c r="AY9" s="494"/>
      <c r="AZ9" s="494"/>
      <c r="BA9" s="494"/>
      <c r="BB9" s="494"/>
      <c r="BC9" s="494"/>
      <c r="BD9" s="494"/>
      <c r="BE9" s="494"/>
      <c r="BF9" s="494"/>
      <c r="BG9" s="494"/>
      <c r="BH9" s="494">
        <v>0</v>
      </c>
      <c r="BI9" s="494"/>
      <c r="BJ9" s="494"/>
      <c r="BK9" s="494"/>
      <c r="BL9" s="494"/>
      <c r="BM9" s="494">
        <v>0</v>
      </c>
      <c r="BN9" s="494"/>
      <c r="BO9" s="494"/>
      <c r="BP9" s="494"/>
      <c r="BQ9" s="494"/>
      <c r="BR9" s="494">
        <v>0</v>
      </c>
      <c r="BS9" s="494"/>
      <c r="BT9" s="494"/>
      <c r="BU9" s="494"/>
      <c r="BV9" s="494"/>
      <c r="BW9" s="494"/>
      <c r="BX9" s="494"/>
      <c r="BY9" s="494"/>
      <c r="BZ9" s="494">
        <v>0</v>
      </c>
      <c r="CA9" s="494"/>
      <c r="CB9" s="494"/>
      <c r="CC9" s="494"/>
      <c r="CD9" s="494"/>
      <c r="CE9" s="494"/>
      <c r="CF9" s="494"/>
      <c r="CG9" s="494"/>
      <c r="CH9" s="494"/>
      <c r="CI9" s="494"/>
      <c r="CJ9" s="494"/>
      <c r="CK9" s="494">
        <v>0</v>
      </c>
      <c r="CL9" s="494"/>
      <c r="CM9" s="494"/>
      <c r="CN9" s="494"/>
      <c r="CO9" s="494"/>
      <c r="CP9" s="494"/>
      <c r="CQ9" s="494"/>
      <c r="CR9" s="494"/>
      <c r="CS9" s="494"/>
      <c r="CT9" s="495">
        <v>0</v>
      </c>
      <c r="CU9" s="495"/>
      <c r="CV9" s="495"/>
      <c r="CW9" s="495"/>
      <c r="CX9" s="495"/>
      <c r="CY9" s="495"/>
      <c r="CZ9" s="495"/>
      <c r="DA9" s="494">
        <v>0</v>
      </c>
      <c r="DB9" s="494"/>
      <c r="DC9" s="494"/>
      <c r="DD9" s="494"/>
      <c r="DE9" s="494"/>
      <c r="DF9" s="495">
        <v>0</v>
      </c>
      <c r="DG9" s="495"/>
      <c r="DH9" s="495"/>
      <c r="DI9" s="495"/>
      <c r="DJ9" s="495"/>
      <c r="DK9" s="495">
        <v>0</v>
      </c>
      <c r="DL9" s="495"/>
      <c r="DM9" s="495"/>
      <c r="DN9" s="495"/>
      <c r="DO9" s="495"/>
      <c r="DP9" s="495"/>
      <c r="DQ9" s="495"/>
      <c r="DR9" s="495"/>
      <c r="DS9" s="495"/>
      <c r="DT9" s="495"/>
      <c r="DU9" s="495"/>
      <c r="DV9" s="495">
        <v>0</v>
      </c>
      <c r="DW9" s="495"/>
      <c r="DX9" s="495"/>
      <c r="DY9" s="495"/>
      <c r="DZ9" s="495"/>
    </row>
    <row r="10" spans="1:130" s="60" customFormat="1" ht="26.45" customHeight="1" x14ac:dyDescent="0.2">
      <c r="A10" s="496" t="s">
        <v>438</v>
      </c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3" t="s">
        <v>444</v>
      </c>
      <c r="P10" s="493"/>
      <c r="Q10" s="493"/>
      <c r="R10" s="493"/>
      <c r="S10" s="493"/>
      <c r="T10" s="493" t="s">
        <v>445</v>
      </c>
      <c r="U10" s="493"/>
      <c r="V10" s="493"/>
      <c r="W10" s="493"/>
      <c r="X10" s="493"/>
      <c r="Y10" s="493"/>
      <c r="Z10" s="493"/>
      <c r="AA10" s="493"/>
      <c r="AB10" s="134" t="s">
        <v>441</v>
      </c>
      <c r="AC10" s="494">
        <v>1</v>
      </c>
      <c r="AD10" s="494"/>
      <c r="AE10" s="494"/>
      <c r="AF10" s="494"/>
      <c r="AG10" s="494"/>
      <c r="AH10" s="494">
        <v>1</v>
      </c>
      <c r="AI10" s="494"/>
      <c r="AJ10" s="494"/>
      <c r="AK10" s="494"/>
      <c r="AL10" s="494"/>
      <c r="AM10" s="494"/>
      <c r="AN10" s="494"/>
      <c r="AO10" s="494"/>
      <c r="AP10" s="494"/>
      <c r="AQ10" s="494"/>
      <c r="AR10" s="494"/>
      <c r="AS10" s="494"/>
      <c r="AT10" s="494"/>
      <c r="AU10" s="494">
        <v>0</v>
      </c>
      <c r="AV10" s="494"/>
      <c r="AW10" s="494"/>
      <c r="AX10" s="494"/>
      <c r="AY10" s="494"/>
      <c r="AZ10" s="494"/>
      <c r="BA10" s="494"/>
      <c r="BB10" s="494"/>
      <c r="BC10" s="494"/>
      <c r="BD10" s="494"/>
      <c r="BE10" s="494"/>
      <c r="BF10" s="494"/>
      <c r="BG10" s="494"/>
      <c r="BH10" s="494">
        <v>0</v>
      </c>
      <c r="BI10" s="494"/>
      <c r="BJ10" s="494"/>
      <c r="BK10" s="494"/>
      <c r="BL10" s="494"/>
      <c r="BM10" s="494">
        <v>0</v>
      </c>
      <c r="BN10" s="494"/>
      <c r="BO10" s="494"/>
      <c r="BP10" s="494"/>
      <c r="BQ10" s="494"/>
      <c r="BR10" s="494">
        <v>0</v>
      </c>
      <c r="BS10" s="494"/>
      <c r="BT10" s="494"/>
      <c r="BU10" s="494"/>
      <c r="BV10" s="494"/>
      <c r="BW10" s="494"/>
      <c r="BX10" s="494"/>
      <c r="BY10" s="494"/>
      <c r="BZ10" s="494">
        <v>0</v>
      </c>
      <c r="CA10" s="494"/>
      <c r="CB10" s="494"/>
      <c r="CC10" s="494"/>
      <c r="CD10" s="494"/>
      <c r="CE10" s="494"/>
      <c r="CF10" s="494"/>
      <c r="CG10" s="494"/>
      <c r="CH10" s="494"/>
      <c r="CI10" s="494"/>
      <c r="CJ10" s="494"/>
      <c r="CK10" s="494">
        <v>0</v>
      </c>
      <c r="CL10" s="494"/>
      <c r="CM10" s="494"/>
      <c r="CN10" s="494"/>
      <c r="CO10" s="494"/>
      <c r="CP10" s="494"/>
      <c r="CQ10" s="494"/>
      <c r="CR10" s="494"/>
      <c r="CS10" s="494"/>
      <c r="CT10" s="495">
        <v>0</v>
      </c>
      <c r="CU10" s="495"/>
      <c r="CV10" s="495"/>
      <c r="CW10" s="495"/>
      <c r="CX10" s="495"/>
      <c r="CY10" s="495"/>
      <c r="CZ10" s="495"/>
      <c r="DA10" s="494">
        <v>0</v>
      </c>
      <c r="DB10" s="494"/>
      <c r="DC10" s="494"/>
      <c r="DD10" s="494"/>
      <c r="DE10" s="494"/>
      <c r="DF10" s="495">
        <v>0</v>
      </c>
      <c r="DG10" s="495"/>
      <c r="DH10" s="495"/>
      <c r="DI10" s="495"/>
      <c r="DJ10" s="495"/>
      <c r="DK10" s="495">
        <v>0</v>
      </c>
      <c r="DL10" s="495"/>
      <c r="DM10" s="495"/>
      <c r="DN10" s="495"/>
      <c r="DO10" s="495"/>
      <c r="DP10" s="495"/>
      <c r="DQ10" s="495"/>
      <c r="DR10" s="495"/>
      <c r="DS10" s="495"/>
      <c r="DT10" s="495"/>
      <c r="DU10" s="495"/>
      <c r="DV10" s="495">
        <v>0</v>
      </c>
      <c r="DW10" s="495"/>
      <c r="DX10" s="495"/>
      <c r="DY10" s="495"/>
      <c r="DZ10" s="495"/>
    </row>
    <row r="11" spans="1:130" s="135" customFormat="1" x14ac:dyDescent="0.2">
      <c r="A11" s="498" t="s">
        <v>232</v>
      </c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8"/>
      <c r="AB11" s="136">
        <v>3</v>
      </c>
      <c r="AC11" s="497">
        <v>3</v>
      </c>
      <c r="AD11" s="497"/>
      <c r="AE11" s="497"/>
      <c r="AF11" s="497"/>
      <c r="AG11" s="497"/>
      <c r="AH11" s="494">
        <v>3</v>
      </c>
      <c r="AI11" s="494"/>
      <c r="AJ11" s="494"/>
      <c r="AK11" s="494"/>
      <c r="AL11" s="494"/>
      <c r="AM11" s="494"/>
      <c r="AN11" s="494"/>
      <c r="AO11" s="494"/>
      <c r="AP11" s="494"/>
      <c r="AQ11" s="494"/>
      <c r="AR11" s="494"/>
      <c r="AS11" s="494"/>
      <c r="AT11" s="494"/>
      <c r="AU11" s="494">
        <v>0</v>
      </c>
      <c r="AV11" s="494"/>
      <c r="AW11" s="494"/>
      <c r="AX11" s="494"/>
      <c r="AY11" s="494"/>
      <c r="AZ11" s="494"/>
      <c r="BA11" s="494"/>
      <c r="BB11" s="494"/>
      <c r="BC11" s="494"/>
      <c r="BD11" s="494"/>
      <c r="BE11" s="494"/>
      <c r="BF11" s="494"/>
      <c r="BG11" s="494"/>
      <c r="BH11" s="494">
        <v>0</v>
      </c>
      <c r="BI11" s="494"/>
      <c r="BJ11" s="494"/>
      <c r="BK11" s="494"/>
      <c r="BL11" s="494"/>
      <c r="BM11" s="497">
        <v>0</v>
      </c>
      <c r="BN11" s="497"/>
      <c r="BO11" s="497"/>
      <c r="BP11" s="497"/>
      <c r="BQ11" s="497"/>
      <c r="BR11" s="494">
        <v>0</v>
      </c>
      <c r="BS11" s="494"/>
      <c r="BT11" s="494"/>
      <c r="BU11" s="494"/>
      <c r="BV11" s="494"/>
      <c r="BW11" s="494"/>
      <c r="BX11" s="494"/>
      <c r="BY11" s="494"/>
      <c r="BZ11" s="494">
        <v>0</v>
      </c>
      <c r="CA11" s="494"/>
      <c r="CB11" s="494"/>
      <c r="CC11" s="494"/>
      <c r="CD11" s="494"/>
      <c r="CE11" s="494"/>
      <c r="CF11" s="494"/>
      <c r="CG11" s="494"/>
      <c r="CH11" s="494"/>
      <c r="CI11" s="494"/>
      <c r="CJ11" s="494"/>
      <c r="CK11" s="494">
        <v>0</v>
      </c>
      <c r="CL11" s="494"/>
      <c r="CM11" s="494"/>
      <c r="CN11" s="494"/>
      <c r="CO11" s="494"/>
      <c r="CP11" s="494"/>
      <c r="CQ11" s="494"/>
      <c r="CR11" s="494"/>
      <c r="CS11" s="494"/>
      <c r="CT11" s="495">
        <v>0</v>
      </c>
      <c r="CU11" s="495"/>
      <c r="CV11" s="495"/>
      <c r="CW11" s="495"/>
      <c r="CX11" s="495"/>
      <c r="CY11" s="495"/>
      <c r="CZ11" s="495"/>
      <c r="DA11" s="497">
        <v>0</v>
      </c>
      <c r="DB11" s="497"/>
      <c r="DC11" s="497"/>
      <c r="DD11" s="497"/>
      <c r="DE11" s="497"/>
      <c r="DF11" s="495">
        <v>0</v>
      </c>
      <c r="DG11" s="495"/>
      <c r="DH11" s="495"/>
      <c r="DI11" s="495"/>
      <c r="DJ11" s="495"/>
      <c r="DK11" s="495">
        <v>0</v>
      </c>
      <c r="DL11" s="495"/>
      <c r="DM11" s="495"/>
      <c r="DN11" s="495"/>
      <c r="DO11" s="495"/>
      <c r="DP11" s="495"/>
      <c r="DQ11" s="495"/>
      <c r="DR11" s="495"/>
      <c r="DS11" s="495"/>
      <c r="DT11" s="495"/>
      <c r="DU11" s="495"/>
      <c r="DV11" s="495">
        <v>0</v>
      </c>
      <c r="DW11" s="495"/>
      <c r="DX11" s="495"/>
      <c r="DY11" s="495"/>
      <c r="DZ11" s="495"/>
    </row>
    <row r="12" spans="1:130" s="137" customFormat="1" x14ac:dyDescent="0.2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</row>
  </sheetData>
  <mergeCells count="105">
    <mergeCell ref="BZ10:CJ10"/>
    <mergeCell ref="CK10:CS10"/>
    <mergeCell ref="CT10:CZ10"/>
    <mergeCell ref="DA10:DE10"/>
    <mergeCell ref="DF10:DJ10"/>
    <mergeCell ref="DK10:DU10"/>
    <mergeCell ref="DV10:DZ10"/>
    <mergeCell ref="A9:N9"/>
    <mergeCell ref="CT11:CZ11"/>
    <mergeCell ref="DA11:DE11"/>
    <mergeCell ref="DF11:DJ11"/>
    <mergeCell ref="DK11:DU11"/>
    <mergeCell ref="DV11:DZ11"/>
    <mergeCell ref="A11:AA11"/>
    <mergeCell ref="AC11:AG11"/>
    <mergeCell ref="AH11:AT11"/>
    <mergeCell ref="AU11:BG11"/>
    <mergeCell ref="BH11:BL11"/>
    <mergeCell ref="BM11:BQ11"/>
    <mergeCell ref="BR11:BY11"/>
    <mergeCell ref="BZ11:CJ11"/>
    <mergeCell ref="CK11:CS11"/>
    <mergeCell ref="A10:N10"/>
    <mergeCell ref="O10:S10"/>
    <mergeCell ref="T10:AA10"/>
    <mergeCell ref="AC10:AG10"/>
    <mergeCell ref="AH10:AT10"/>
    <mergeCell ref="AU10:BG10"/>
    <mergeCell ref="BH10:BL10"/>
    <mergeCell ref="BM10:BQ10"/>
    <mergeCell ref="BR10:BY10"/>
    <mergeCell ref="O9:S9"/>
    <mergeCell ref="T9:AA9"/>
    <mergeCell ref="AC9:AG9"/>
    <mergeCell ref="AH9:AT9"/>
    <mergeCell ref="AU9:BG9"/>
    <mergeCell ref="BH9:BL9"/>
    <mergeCell ref="BM9:BQ9"/>
    <mergeCell ref="BR9:BY9"/>
    <mergeCell ref="DV7:DZ7"/>
    <mergeCell ref="BZ8:CJ8"/>
    <mergeCell ref="CK8:CS8"/>
    <mergeCell ref="CT8:CZ8"/>
    <mergeCell ref="DA8:DE8"/>
    <mergeCell ref="DF8:DJ8"/>
    <mergeCell ref="DK8:DU8"/>
    <mergeCell ref="DV8:DZ8"/>
    <mergeCell ref="BZ9:CJ9"/>
    <mergeCell ref="CK9:CS9"/>
    <mergeCell ref="CT9:CZ9"/>
    <mergeCell ref="DA9:DE9"/>
    <mergeCell ref="DF9:DJ9"/>
    <mergeCell ref="DK9:DU9"/>
    <mergeCell ref="DV9:DZ9"/>
    <mergeCell ref="A8:N8"/>
    <mergeCell ref="O8:S8"/>
    <mergeCell ref="T8:AA8"/>
    <mergeCell ref="AC8:AG8"/>
    <mergeCell ref="AH8:AT8"/>
    <mergeCell ref="AU8:BG8"/>
    <mergeCell ref="BH8:BL8"/>
    <mergeCell ref="BM8:BQ8"/>
    <mergeCell ref="BR8:BY8"/>
    <mergeCell ref="CK6:CS6"/>
    <mergeCell ref="DF6:DJ6"/>
    <mergeCell ref="DK6:DU6"/>
    <mergeCell ref="A7:N7"/>
    <mergeCell ref="O7:S7"/>
    <mergeCell ref="T7:AA7"/>
    <mergeCell ref="AC7:AG7"/>
    <mergeCell ref="AH7:AT7"/>
    <mergeCell ref="AU7:BG7"/>
    <mergeCell ref="BH7:BL7"/>
    <mergeCell ref="BM7:BQ7"/>
    <mergeCell ref="BR7:BY7"/>
    <mergeCell ref="BZ7:CJ7"/>
    <mergeCell ref="CK7:CS7"/>
    <mergeCell ref="CT7:CZ7"/>
    <mergeCell ref="DA7:DE7"/>
    <mergeCell ref="DF7:DJ7"/>
    <mergeCell ref="DK7:DU7"/>
    <mergeCell ref="B1:DY1"/>
    <mergeCell ref="A3:N6"/>
    <mergeCell ref="O3:S6"/>
    <mergeCell ref="T3:AA6"/>
    <mergeCell ref="AB3:AB6"/>
    <mergeCell ref="AC3:BL3"/>
    <mergeCell ref="BM3:CZ3"/>
    <mergeCell ref="DA3:DZ3"/>
    <mergeCell ref="AC4:AG6"/>
    <mergeCell ref="AH4:BL4"/>
    <mergeCell ref="BM4:BQ6"/>
    <mergeCell ref="BR4:CZ4"/>
    <mergeCell ref="DA4:DE6"/>
    <mergeCell ref="DF4:DZ4"/>
    <mergeCell ref="AH5:BG5"/>
    <mergeCell ref="BH5:BL6"/>
    <mergeCell ref="BR5:CS5"/>
    <mergeCell ref="CT5:CZ6"/>
    <mergeCell ref="DF5:DU5"/>
    <mergeCell ref="DV5:DZ6"/>
    <mergeCell ref="AH6:AT6"/>
    <mergeCell ref="AU6:BG6"/>
    <mergeCell ref="BR6:BY6"/>
    <mergeCell ref="BZ6:CJ6"/>
  </mergeCells>
  <pageMargins left="0.70866141732283472" right="0.70866141732283472" top="1.181102362204725" bottom="0.7480314960629921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6"/>
  <sheetViews>
    <sheetView view="pageBreakPreview" zoomScale="130" workbookViewId="0">
      <selection activeCell="B15" sqref="B15:DR15"/>
    </sheetView>
  </sheetViews>
  <sheetFormatPr defaultColWidth="0.85546875" defaultRowHeight="12.75" x14ac:dyDescent="0.2"/>
  <cols>
    <col min="1" max="1" width="0.85546875" style="90" customWidth="1"/>
    <col min="2" max="13" width="0.85546875" style="90"/>
    <col min="14" max="14" width="0.42578125" style="90" customWidth="1"/>
    <col min="15" max="25" width="0.85546875" style="90" hidden="1" customWidth="1"/>
    <col min="26" max="32" width="0.85546875" style="90"/>
    <col min="33" max="33" width="8.42578125" style="139" customWidth="1"/>
    <col min="34" max="46" width="0.85546875" style="139"/>
    <col min="47" max="47" width="8.42578125" style="139" customWidth="1"/>
    <col min="48" max="53" width="0.85546875" style="139"/>
    <col min="54" max="54" width="0.42578125" style="139" customWidth="1"/>
    <col min="55" max="55" width="0.85546875" style="139" hidden="1" customWidth="1"/>
    <col min="56" max="66" width="0.85546875" style="139"/>
    <col min="67" max="67" width="0.85546875" style="139" customWidth="1"/>
    <col min="68" max="68" width="7" style="139" customWidth="1"/>
    <col min="69" max="69" width="7.140625" style="139" customWidth="1"/>
    <col min="70" max="123" width="0.85546875" style="139"/>
    <col min="124" max="212" width="0.85546875" style="90"/>
    <col min="213" max="213" width="0.85546875" style="90" customWidth="1"/>
    <col min="214" max="257" width="0.85546875" style="90"/>
    <col min="258" max="258" width="0.85546875" style="90" customWidth="1"/>
    <col min="259" max="468" width="0.85546875" style="90"/>
    <col min="469" max="469" width="0.85546875" style="90" customWidth="1"/>
    <col min="470" max="513" width="0.85546875" style="90"/>
    <col min="514" max="514" width="0.85546875" style="90" customWidth="1"/>
    <col min="515" max="724" width="0.85546875" style="90"/>
    <col min="725" max="725" width="0.85546875" style="90" customWidth="1"/>
    <col min="726" max="769" width="0.85546875" style="90"/>
    <col min="770" max="770" width="0.85546875" style="90" customWidth="1"/>
    <col min="771" max="980" width="0.85546875" style="90"/>
    <col min="981" max="981" width="0.85546875" style="90" customWidth="1"/>
    <col min="982" max="1025" width="0.85546875" style="90"/>
    <col min="1026" max="1026" width="0.85546875" style="90" customWidth="1"/>
    <col min="1027" max="1236" width="0.85546875" style="90"/>
    <col min="1237" max="1237" width="0.85546875" style="90" customWidth="1"/>
    <col min="1238" max="1281" width="0.85546875" style="90"/>
    <col min="1282" max="1282" width="0.85546875" style="90" customWidth="1"/>
    <col min="1283" max="1492" width="0.85546875" style="90"/>
    <col min="1493" max="1493" width="0.85546875" style="90" customWidth="1"/>
    <col min="1494" max="1537" width="0.85546875" style="90"/>
    <col min="1538" max="1538" width="0.85546875" style="90" customWidth="1"/>
    <col min="1539" max="1748" width="0.85546875" style="90"/>
    <col min="1749" max="1749" width="0.85546875" style="90" customWidth="1"/>
    <col min="1750" max="1793" width="0.85546875" style="90"/>
    <col min="1794" max="1794" width="0.85546875" style="90" customWidth="1"/>
    <col min="1795" max="2004" width="0.85546875" style="90"/>
    <col min="2005" max="2005" width="0.85546875" style="90" customWidth="1"/>
    <col min="2006" max="2049" width="0.85546875" style="90"/>
    <col min="2050" max="2050" width="0.85546875" style="90" customWidth="1"/>
    <col min="2051" max="2260" width="0.85546875" style="90"/>
    <col min="2261" max="2261" width="0.85546875" style="90" customWidth="1"/>
    <col min="2262" max="2305" width="0.85546875" style="90"/>
    <col min="2306" max="2306" width="0.85546875" style="90" customWidth="1"/>
    <col min="2307" max="2516" width="0.85546875" style="90"/>
    <col min="2517" max="2517" width="0.85546875" style="90" customWidth="1"/>
    <col min="2518" max="2561" width="0.85546875" style="90"/>
    <col min="2562" max="2562" width="0.85546875" style="90" customWidth="1"/>
    <col min="2563" max="2772" width="0.85546875" style="90"/>
    <col min="2773" max="2773" width="0.85546875" style="90" customWidth="1"/>
    <col min="2774" max="2817" width="0.85546875" style="90"/>
    <col min="2818" max="2818" width="0.85546875" style="90" customWidth="1"/>
    <col min="2819" max="3028" width="0.85546875" style="90"/>
    <col min="3029" max="3029" width="0.85546875" style="90" customWidth="1"/>
    <col min="3030" max="3073" width="0.85546875" style="90"/>
    <col min="3074" max="3074" width="0.85546875" style="90" customWidth="1"/>
    <col min="3075" max="3284" width="0.85546875" style="90"/>
    <col min="3285" max="3285" width="0.85546875" style="90" customWidth="1"/>
    <col min="3286" max="3329" width="0.85546875" style="90"/>
    <col min="3330" max="3330" width="0.85546875" style="90" customWidth="1"/>
    <col min="3331" max="3540" width="0.85546875" style="90"/>
    <col min="3541" max="3541" width="0.85546875" style="90" customWidth="1"/>
    <col min="3542" max="3585" width="0.85546875" style="90"/>
    <col min="3586" max="3586" width="0.85546875" style="90" customWidth="1"/>
    <col min="3587" max="3796" width="0.85546875" style="90"/>
    <col min="3797" max="3797" width="0.85546875" style="90" customWidth="1"/>
    <col min="3798" max="3841" width="0.85546875" style="90"/>
    <col min="3842" max="3842" width="0.85546875" style="90" customWidth="1"/>
    <col min="3843" max="4052" width="0.85546875" style="90"/>
    <col min="4053" max="4053" width="0.85546875" style="90" customWidth="1"/>
    <col min="4054" max="4097" width="0.85546875" style="90"/>
    <col min="4098" max="4098" width="0.85546875" style="90" customWidth="1"/>
    <col min="4099" max="4308" width="0.85546875" style="90"/>
    <col min="4309" max="4309" width="0.85546875" style="90" customWidth="1"/>
    <col min="4310" max="4353" width="0.85546875" style="90"/>
    <col min="4354" max="4354" width="0.85546875" style="90" customWidth="1"/>
    <col min="4355" max="4564" width="0.85546875" style="90"/>
    <col min="4565" max="4565" width="0.85546875" style="90" customWidth="1"/>
    <col min="4566" max="4609" width="0.85546875" style="90"/>
    <col min="4610" max="4610" width="0.85546875" style="90" customWidth="1"/>
    <col min="4611" max="4820" width="0.85546875" style="90"/>
    <col min="4821" max="4821" width="0.85546875" style="90" customWidth="1"/>
    <col min="4822" max="4865" width="0.85546875" style="90"/>
    <col min="4866" max="4866" width="0.85546875" style="90" customWidth="1"/>
    <col min="4867" max="5076" width="0.85546875" style="90"/>
    <col min="5077" max="5077" width="0.85546875" style="90" customWidth="1"/>
    <col min="5078" max="5121" width="0.85546875" style="90"/>
    <col min="5122" max="5122" width="0.85546875" style="90" customWidth="1"/>
    <col min="5123" max="5332" width="0.85546875" style="90"/>
    <col min="5333" max="5333" width="0.85546875" style="90" customWidth="1"/>
    <col min="5334" max="5377" width="0.85546875" style="90"/>
    <col min="5378" max="5378" width="0.85546875" style="90" customWidth="1"/>
    <col min="5379" max="5588" width="0.85546875" style="90"/>
    <col min="5589" max="5589" width="0.85546875" style="90" customWidth="1"/>
    <col min="5590" max="5633" width="0.85546875" style="90"/>
    <col min="5634" max="5634" width="0.85546875" style="90" customWidth="1"/>
    <col min="5635" max="5844" width="0.85546875" style="90"/>
    <col min="5845" max="5845" width="0.85546875" style="90" customWidth="1"/>
    <col min="5846" max="5889" width="0.85546875" style="90"/>
    <col min="5890" max="5890" width="0.85546875" style="90" customWidth="1"/>
    <col min="5891" max="6100" width="0.85546875" style="90"/>
    <col min="6101" max="6101" width="0.85546875" style="90" customWidth="1"/>
    <col min="6102" max="6145" width="0.85546875" style="90"/>
    <col min="6146" max="6146" width="0.85546875" style="90" customWidth="1"/>
    <col min="6147" max="6356" width="0.85546875" style="90"/>
    <col min="6357" max="6357" width="0.85546875" style="90" customWidth="1"/>
    <col min="6358" max="6401" width="0.85546875" style="90"/>
    <col min="6402" max="6402" width="0.85546875" style="90" customWidth="1"/>
    <col min="6403" max="6612" width="0.85546875" style="90"/>
    <col min="6613" max="6613" width="0.85546875" style="90" customWidth="1"/>
    <col min="6614" max="6657" width="0.85546875" style="90"/>
    <col min="6658" max="6658" width="0.85546875" style="90" customWidth="1"/>
    <col min="6659" max="6868" width="0.85546875" style="90"/>
    <col min="6869" max="6869" width="0.85546875" style="90" customWidth="1"/>
    <col min="6870" max="6913" width="0.85546875" style="90"/>
    <col min="6914" max="6914" width="0.85546875" style="90" customWidth="1"/>
    <col min="6915" max="7124" width="0.85546875" style="90"/>
    <col min="7125" max="7125" width="0.85546875" style="90" customWidth="1"/>
    <col min="7126" max="7169" width="0.85546875" style="90"/>
    <col min="7170" max="7170" width="0.85546875" style="90" customWidth="1"/>
    <col min="7171" max="7380" width="0.85546875" style="90"/>
    <col min="7381" max="7381" width="0.85546875" style="90" customWidth="1"/>
    <col min="7382" max="7425" width="0.85546875" style="90"/>
    <col min="7426" max="7426" width="0.85546875" style="90" customWidth="1"/>
    <col min="7427" max="7636" width="0.85546875" style="90"/>
    <col min="7637" max="7637" width="0.85546875" style="90" customWidth="1"/>
    <col min="7638" max="7681" width="0.85546875" style="90"/>
    <col min="7682" max="7682" width="0.85546875" style="90" customWidth="1"/>
    <col min="7683" max="7892" width="0.85546875" style="90"/>
    <col min="7893" max="7893" width="0.85546875" style="90" customWidth="1"/>
    <col min="7894" max="7937" width="0.85546875" style="90"/>
    <col min="7938" max="7938" width="0.85546875" style="90" customWidth="1"/>
    <col min="7939" max="8148" width="0.85546875" style="90"/>
    <col min="8149" max="8149" width="0.85546875" style="90" customWidth="1"/>
    <col min="8150" max="8193" width="0.85546875" style="90"/>
    <col min="8194" max="8194" width="0.85546875" style="90" customWidth="1"/>
    <col min="8195" max="8404" width="0.85546875" style="90"/>
    <col min="8405" max="8405" width="0.85546875" style="90" customWidth="1"/>
    <col min="8406" max="8449" width="0.85546875" style="90"/>
    <col min="8450" max="8450" width="0.85546875" style="90" customWidth="1"/>
    <col min="8451" max="8660" width="0.85546875" style="90"/>
    <col min="8661" max="8661" width="0.85546875" style="90" customWidth="1"/>
    <col min="8662" max="8705" width="0.85546875" style="90"/>
    <col min="8706" max="8706" width="0.85546875" style="90" customWidth="1"/>
    <col min="8707" max="8916" width="0.85546875" style="90"/>
    <col min="8917" max="8917" width="0.85546875" style="90" customWidth="1"/>
    <col min="8918" max="8961" width="0.85546875" style="90"/>
    <col min="8962" max="8962" width="0.85546875" style="90" customWidth="1"/>
    <col min="8963" max="9172" width="0.85546875" style="90"/>
    <col min="9173" max="9173" width="0.85546875" style="90" customWidth="1"/>
    <col min="9174" max="9217" width="0.85546875" style="90"/>
    <col min="9218" max="9218" width="0.85546875" style="90" customWidth="1"/>
    <col min="9219" max="9428" width="0.85546875" style="90"/>
    <col min="9429" max="9429" width="0.85546875" style="90" customWidth="1"/>
    <col min="9430" max="9473" width="0.85546875" style="90"/>
    <col min="9474" max="9474" width="0.85546875" style="90" customWidth="1"/>
    <col min="9475" max="9684" width="0.85546875" style="90"/>
    <col min="9685" max="9685" width="0.85546875" style="90" customWidth="1"/>
    <col min="9686" max="9729" width="0.85546875" style="90"/>
    <col min="9730" max="9730" width="0.85546875" style="90" customWidth="1"/>
    <col min="9731" max="9940" width="0.85546875" style="90"/>
    <col min="9941" max="9941" width="0.85546875" style="90" customWidth="1"/>
    <col min="9942" max="9985" width="0.85546875" style="90"/>
    <col min="9986" max="9986" width="0.85546875" style="90" customWidth="1"/>
    <col min="9987" max="10196" width="0.85546875" style="90"/>
    <col min="10197" max="10197" width="0.85546875" style="90" customWidth="1"/>
    <col min="10198" max="10241" width="0.85546875" style="90"/>
    <col min="10242" max="10242" width="0.85546875" style="90" customWidth="1"/>
    <col min="10243" max="10452" width="0.85546875" style="90"/>
    <col min="10453" max="10453" width="0.85546875" style="90" customWidth="1"/>
    <col min="10454" max="10497" width="0.85546875" style="90"/>
    <col min="10498" max="10498" width="0.85546875" style="90" customWidth="1"/>
    <col min="10499" max="10708" width="0.85546875" style="90"/>
    <col min="10709" max="10709" width="0.85546875" style="90" customWidth="1"/>
    <col min="10710" max="10753" width="0.85546875" style="90"/>
    <col min="10754" max="10754" width="0.85546875" style="90" customWidth="1"/>
    <col min="10755" max="10964" width="0.85546875" style="90"/>
    <col min="10965" max="10965" width="0.85546875" style="90" customWidth="1"/>
    <col min="10966" max="11009" width="0.85546875" style="90"/>
    <col min="11010" max="11010" width="0.85546875" style="90" customWidth="1"/>
    <col min="11011" max="11220" width="0.85546875" style="90"/>
    <col min="11221" max="11221" width="0.85546875" style="90" customWidth="1"/>
    <col min="11222" max="11265" width="0.85546875" style="90"/>
    <col min="11266" max="11266" width="0.85546875" style="90" customWidth="1"/>
    <col min="11267" max="11476" width="0.85546875" style="90"/>
    <col min="11477" max="11477" width="0.85546875" style="90" customWidth="1"/>
    <col min="11478" max="11521" width="0.85546875" style="90"/>
    <col min="11522" max="11522" width="0.85546875" style="90" customWidth="1"/>
    <col min="11523" max="11732" width="0.85546875" style="90"/>
    <col min="11733" max="11733" width="0.85546875" style="90" customWidth="1"/>
    <col min="11734" max="11777" width="0.85546875" style="90"/>
    <col min="11778" max="11778" width="0.85546875" style="90" customWidth="1"/>
    <col min="11779" max="11988" width="0.85546875" style="90"/>
    <col min="11989" max="11989" width="0.85546875" style="90" customWidth="1"/>
    <col min="11990" max="12033" width="0.85546875" style="90"/>
    <col min="12034" max="12034" width="0.85546875" style="90" customWidth="1"/>
    <col min="12035" max="12244" width="0.85546875" style="90"/>
    <col min="12245" max="12245" width="0.85546875" style="90" customWidth="1"/>
    <col min="12246" max="12289" width="0.85546875" style="90"/>
    <col min="12290" max="12290" width="0.85546875" style="90" customWidth="1"/>
    <col min="12291" max="12500" width="0.85546875" style="90"/>
    <col min="12501" max="12501" width="0.85546875" style="90" customWidth="1"/>
    <col min="12502" max="12545" width="0.85546875" style="90"/>
    <col min="12546" max="12546" width="0.85546875" style="90" customWidth="1"/>
    <col min="12547" max="12756" width="0.85546875" style="90"/>
    <col min="12757" max="12757" width="0.85546875" style="90" customWidth="1"/>
    <col min="12758" max="12801" width="0.85546875" style="90"/>
    <col min="12802" max="12802" width="0.85546875" style="90" customWidth="1"/>
    <col min="12803" max="13012" width="0.85546875" style="90"/>
    <col min="13013" max="13013" width="0.85546875" style="90" customWidth="1"/>
    <col min="13014" max="13057" width="0.85546875" style="90"/>
    <col min="13058" max="13058" width="0.85546875" style="90" customWidth="1"/>
    <col min="13059" max="13268" width="0.85546875" style="90"/>
    <col min="13269" max="13269" width="0.85546875" style="90" customWidth="1"/>
    <col min="13270" max="13313" width="0.85546875" style="90"/>
    <col min="13314" max="13314" width="0.85546875" style="90" customWidth="1"/>
    <col min="13315" max="13524" width="0.85546875" style="90"/>
    <col min="13525" max="13525" width="0.85546875" style="90" customWidth="1"/>
    <col min="13526" max="13569" width="0.85546875" style="90"/>
    <col min="13570" max="13570" width="0.85546875" style="90" customWidth="1"/>
    <col min="13571" max="13780" width="0.85546875" style="90"/>
    <col min="13781" max="13781" width="0.85546875" style="90" customWidth="1"/>
    <col min="13782" max="13825" width="0.85546875" style="90"/>
    <col min="13826" max="13826" width="0.85546875" style="90" customWidth="1"/>
    <col min="13827" max="14036" width="0.85546875" style="90"/>
    <col min="14037" max="14037" width="0.85546875" style="90" customWidth="1"/>
    <col min="14038" max="14081" width="0.85546875" style="90"/>
    <col min="14082" max="14082" width="0.85546875" style="90" customWidth="1"/>
    <col min="14083" max="14292" width="0.85546875" style="90"/>
    <col min="14293" max="14293" width="0.85546875" style="90" customWidth="1"/>
    <col min="14294" max="14337" width="0.85546875" style="90"/>
    <col min="14338" max="14338" width="0.85546875" style="90" customWidth="1"/>
    <col min="14339" max="14548" width="0.85546875" style="90"/>
    <col min="14549" max="14549" width="0.85546875" style="90" customWidth="1"/>
    <col min="14550" max="14593" width="0.85546875" style="90"/>
    <col min="14594" max="14594" width="0.85546875" style="90" customWidth="1"/>
    <col min="14595" max="14804" width="0.85546875" style="90"/>
    <col min="14805" max="14805" width="0.85546875" style="90" customWidth="1"/>
    <col min="14806" max="14849" width="0.85546875" style="90"/>
    <col min="14850" max="14850" width="0.85546875" style="90" customWidth="1"/>
    <col min="14851" max="15060" width="0.85546875" style="90"/>
    <col min="15061" max="15061" width="0.85546875" style="90" customWidth="1"/>
    <col min="15062" max="15105" width="0.85546875" style="90"/>
    <col min="15106" max="15106" width="0.85546875" style="90" customWidth="1"/>
    <col min="15107" max="15316" width="0.85546875" style="90"/>
    <col min="15317" max="15317" width="0.85546875" style="90" customWidth="1"/>
    <col min="15318" max="15361" width="0.85546875" style="90"/>
    <col min="15362" max="15362" width="0.85546875" style="90" customWidth="1"/>
    <col min="15363" max="15572" width="0.85546875" style="90"/>
    <col min="15573" max="15573" width="0.85546875" style="90" customWidth="1"/>
    <col min="15574" max="15617" width="0.85546875" style="90"/>
    <col min="15618" max="15618" width="0.85546875" style="90" customWidth="1"/>
    <col min="15619" max="15828" width="0.85546875" style="90"/>
    <col min="15829" max="15829" width="0.85546875" style="90" customWidth="1"/>
    <col min="15830" max="15873" width="0.85546875" style="90"/>
    <col min="15874" max="15874" width="0.85546875" style="90" customWidth="1"/>
    <col min="15875" max="16084" width="0.85546875" style="90"/>
    <col min="16085" max="16085" width="0.85546875" style="90" customWidth="1"/>
    <col min="16086" max="16129" width="0.85546875" style="90"/>
    <col min="16130" max="16130" width="0.85546875" style="90" customWidth="1"/>
    <col min="16131" max="16384" width="0.85546875" style="90"/>
  </cols>
  <sheetData>
    <row r="1" spans="1:123" s="120" customFormat="1" ht="17.100000000000001" customHeight="1" x14ac:dyDescent="0.2">
      <c r="B1" s="499" t="s">
        <v>446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  <c r="AM1" s="499"/>
      <c r="AN1" s="499"/>
      <c r="AO1" s="499"/>
      <c r="AP1" s="499"/>
      <c r="AQ1" s="499"/>
      <c r="AR1" s="499"/>
      <c r="AS1" s="499"/>
      <c r="AT1" s="499"/>
      <c r="AU1" s="499"/>
      <c r="AV1" s="499"/>
      <c r="AW1" s="499"/>
      <c r="AX1" s="499"/>
      <c r="AY1" s="499"/>
      <c r="AZ1" s="499"/>
      <c r="BA1" s="499"/>
      <c r="BB1" s="499"/>
      <c r="BC1" s="499"/>
      <c r="BD1" s="499"/>
      <c r="BE1" s="499"/>
      <c r="BF1" s="499"/>
      <c r="BG1" s="499"/>
      <c r="BH1" s="499"/>
      <c r="BI1" s="499"/>
      <c r="BJ1" s="499"/>
      <c r="BK1" s="499"/>
      <c r="BL1" s="499"/>
      <c r="BM1" s="499"/>
      <c r="BN1" s="499"/>
      <c r="BO1" s="499"/>
      <c r="BP1" s="499"/>
      <c r="BQ1" s="499"/>
      <c r="BR1" s="499"/>
      <c r="BS1" s="499"/>
      <c r="BT1" s="499"/>
      <c r="BU1" s="499"/>
      <c r="BV1" s="499"/>
      <c r="BW1" s="499"/>
      <c r="BX1" s="499"/>
      <c r="BY1" s="499"/>
      <c r="BZ1" s="499"/>
      <c r="CA1" s="499"/>
      <c r="CB1" s="499"/>
      <c r="CC1" s="499"/>
      <c r="CD1" s="499"/>
      <c r="CE1" s="499"/>
      <c r="CF1" s="499"/>
      <c r="CG1" s="499"/>
      <c r="CH1" s="499"/>
      <c r="CI1" s="499"/>
      <c r="CJ1" s="499"/>
      <c r="CK1" s="499"/>
      <c r="CL1" s="499"/>
      <c r="CM1" s="499"/>
      <c r="CN1" s="499"/>
      <c r="CO1" s="499"/>
      <c r="CP1" s="499"/>
      <c r="CQ1" s="499"/>
      <c r="CR1" s="499"/>
      <c r="CS1" s="499"/>
      <c r="CT1" s="499"/>
      <c r="CU1" s="499"/>
      <c r="CV1" s="499"/>
      <c r="CW1" s="499"/>
      <c r="CX1" s="499"/>
      <c r="CY1" s="499"/>
      <c r="CZ1" s="499"/>
      <c r="DA1" s="499"/>
      <c r="DB1" s="499"/>
      <c r="DC1" s="499"/>
      <c r="DD1" s="499"/>
      <c r="DE1" s="499"/>
      <c r="DF1" s="499"/>
      <c r="DG1" s="499"/>
      <c r="DH1" s="499"/>
      <c r="DI1" s="499"/>
      <c r="DJ1" s="499"/>
      <c r="DK1" s="499"/>
      <c r="DL1" s="499"/>
      <c r="DM1" s="499"/>
      <c r="DN1" s="499"/>
      <c r="DO1" s="499"/>
      <c r="DP1" s="499"/>
      <c r="DQ1" s="499"/>
      <c r="DR1" s="499"/>
      <c r="DS1" s="140"/>
    </row>
    <row r="2" spans="1:123" s="94" customFormat="1" ht="3.2" customHeight="1" x14ac:dyDescent="0.2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AG2" s="141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1"/>
      <c r="CK2" s="141"/>
      <c r="CL2" s="142"/>
      <c r="CM2" s="142"/>
      <c r="CN2" s="141"/>
      <c r="CO2" s="143"/>
      <c r="CP2" s="143"/>
      <c r="CQ2" s="143"/>
      <c r="CR2" s="143"/>
      <c r="CS2" s="143"/>
      <c r="CT2" s="143"/>
      <c r="CU2" s="143"/>
      <c r="CV2" s="143"/>
      <c r="CW2" s="141"/>
      <c r="CX2" s="141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1"/>
      <c r="DO2" s="141"/>
      <c r="DP2" s="141"/>
      <c r="DQ2" s="141"/>
      <c r="DR2" s="141"/>
      <c r="DS2" s="141"/>
    </row>
    <row r="3" spans="1:123" s="101" customFormat="1" ht="21.2" customHeight="1" x14ac:dyDescent="0.25">
      <c r="A3" s="269" t="s">
        <v>447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70"/>
      <c r="AA3" s="275" t="s">
        <v>448</v>
      </c>
      <c r="AB3" s="269"/>
      <c r="AC3" s="269"/>
      <c r="AD3" s="269"/>
      <c r="AE3" s="269"/>
      <c r="AF3" s="270"/>
      <c r="AG3" s="500" t="s">
        <v>10</v>
      </c>
      <c r="AH3" s="278" t="s">
        <v>449</v>
      </c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8" t="s">
        <v>450</v>
      </c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80"/>
      <c r="BP3" s="281" t="s">
        <v>451</v>
      </c>
      <c r="BQ3" s="281"/>
      <c r="BR3" s="281"/>
      <c r="BS3" s="281"/>
      <c r="BT3" s="281"/>
      <c r="BU3" s="281"/>
      <c r="BV3" s="281"/>
      <c r="BW3" s="281"/>
      <c r="BX3" s="281"/>
      <c r="BY3" s="281" t="s">
        <v>452</v>
      </c>
      <c r="BZ3" s="281"/>
      <c r="CA3" s="281"/>
      <c r="CB3" s="281"/>
      <c r="CC3" s="281"/>
      <c r="CD3" s="281"/>
      <c r="CE3" s="281"/>
      <c r="CF3" s="281"/>
      <c r="CG3" s="281"/>
      <c r="CH3" s="281"/>
      <c r="CI3" s="281"/>
      <c r="CJ3" s="281" t="s">
        <v>453</v>
      </c>
      <c r="CK3" s="281"/>
      <c r="CL3" s="281"/>
      <c r="CM3" s="281"/>
      <c r="CN3" s="281"/>
      <c r="CO3" s="281"/>
      <c r="CP3" s="281"/>
      <c r="CQ3" s="281"/>
      <c r="CR3" s="281"/>
      <c r="CS3" s="281"/>
      <c r="CT3" s="281"/>
      <c r="CU3" s="281"/>
      <c r="CV3" s="281"/>
      <c r="CW3" s="281"/>
      <c r="CX3" s="281"/>
      <c r="CY3" s="281"/>
      <c r="CZ3" s="281"/>
      <c r="DA3" s="281"/>
      <c r="DB3" s="281"/>
      <c r="DC3" s="281"/>
      <c r="DD3" s="281"/>
      <c r="DE3" s="281"/>
      <c r="DF3" s="281"/>
      <c r="DG3" s="281" t="s">
        <v>454</v>
      </c>
      <c r="DH3" s="281"/>
      <c r="DI3" s="281"/>
      <c r="DJ3" s="281"/>
      <c r="DK3" s="281"/>
      <c r="DL3" s="281"/>
      <c r="DM3" s="281"/>
      <c r="DN3" s="281"/>
      <c r="DO3" s="281"/>
      <c r="DP3" s="281"/>
      <c r="DQ3" s="281"/>
      <c r="DR3" s="281"/>
      <c r="DS3" s="281"/>
    </row>
    <row r="4" spans="1:123" s="101" customFormat="1" ht="66.599999999999994" customHeight="1" x14ac:dyDescent="0.2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4"/>
      <c r="AA4" s="277"/>
      <c r="AB4" s="273"/>
      <c r="AC4" s="273"/>
      <c r="AD4" s="273"/>
      <c r="AE4" s="273"/>
      <c r="AF4" s="274"/>
      <c r="AG4" s="345"/>
      <c r="AH4" s="278" t="s">
        <v>147</v>
      </c>
      <c r="AI4" s="279"/>
      <c r="AJ4" s="279"/>
      <c r="AK4" s="279"/>
      <c r="AL4" s="279"/>
      <c r="AM4" s="279"/>
      <c r="AN4" s="279"/>
      <c r="AO4" s="279"/>
      <c r="AP4" s="279"/>
      <c r="AQ4" s="279"/>
      <c r="AR4" s="280"/>
      <c r="AS4" s="278" t="s">
        <v>26</v>
      </c>
      <c r="AT4" s="279"/>
      <c r="AU4" s="279"/>
      <c r="AV4" s="279"/>
      <c r="AW4" s="280"/>
      <c r="AX4" s="278" t="s">
        <v>455</v>
      </c>
      <c r="AY4" s="279"/>
      <c r="AZ4" s="279"/>
      <c r="BA4" s="279"/>
      <c r="BB4" s="279"/>
      <c r="BC4" s="279"/>
      <c r="BD4" s="279"/>
      <c r="BE4" s="279"/>
      <c r="BF4" s="279"/>
      <c r="BG4" s="280"/>
      <c r="BH4" s="278" t="s">
        <v>456</v>
      </c>
      <c r="BI4" s="279"/>
      <c r="BJ4" s="279"/>
      <c r="BK4" s="279"/>
      <c r="BL4" s="279"/>
      <c r="BM4" s="279"/>
      <c r="BN4" s="279"/>
      <c r="BO4" s="280"/>
      <c r="BP4" s="102" t="s">
        <v>457</v>
      </c>
      <c r="BQ4" s="102" t="s">
        <v>458</v>
      </c>
      <c r="BR4" s="281" t="s">
        <v>459</v>
      </c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 t="s">
        <v>460</v>
      </c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 t="s">
        <v>461</v>
      </c>
      <c r="CW4" s="281"/>
      <c r="CX4" s="281"/>
      <c r="CY4" s="281"/>
      <c r="CZ4" s="281"/>
      <c r="DA4" s="281"/>
      <c r="DB4" s="281"/>
      <c r="DC4" s="281"/>
      <c r="DD4" s="281"/>
      <c r="DE4" s="281"/>
      <c r="DF4" s="281"/>
      <c r="DG4" s="281"/>
      <c r="DH4" s="281"/>
      <c r="DI4" s="281"/>
      <c r="DJ4" s="281"/>
      <c r="DK4" s="281"/>
      <c r="DL4" s="281"/>
      <c r="DM4" s="281"/>
      <c r="DN4" s="281"/>
      <c r="DO4" s="281"/>
      <c r="DP4" s="281"/>
      <c r="DQ4" s="281"/>
      <c r="DR4" s="281"/>
      <c r="DS4" s="281"/>
    </row>
    <row r="5" spans="1:123" s="103" customFormat="1" ht="11.25" customHeight="1" x14ac:dyDescent="0.25">
      <c r="A5" s="504">
        <v>1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5"/>
      <c r="AA5" s="506">
        <v>2</v>
      </c>
      <c r="AB5" s="504"/>
      <c r="AC5" s="504"/>
      <c r="AD5" s="504"/>
      <c r="AE5" s="504"/>
      <c r="AF5" s="505"/>
      <c r="AG5" s="145">
        <v>3</v>
      </c>
      <c r="AH5" s="506">
        <v>4</v>
      </c>
      <c r="AI5" s="504"/>
      <c r="AJ5" s="504"/>
      <c r="AK5" s="504"/>
      <c r="AL5" s="504"/>
      <c r="AM5" s="504"/>
      <c r="AN5" s="504"/>
      <c r="AO5" s="504"/>
      <c r="AP5" s="504"/>
      <c r="AQ5" s="504"/>
      <c r="AR5" s="505"/>
      <c r="AS5" s="506">
        <v>5</v>
      </c>
      <c r="AT5" s="504"/>
      <c r="AU5" s="504"/>
      <c r="AV5" s="504"/>
      <c r="AW5" s="505"/>
      <c r="AX5" s="506">
        <v>6</v>
      </c>
      <c r="AY5" s="504"/>
      <c r="AZ5" s="504"/>
      <c r="BA5" s="504"/>
      <c r="BB5" s="504"/>
      <c r="BC5" s="504"/>
      <c r="BD5" s="504"/>
      <c r="BE5" s="504"/>
      <c r="BF5" s="504"/>
      <c r="BG5" s="505"/>
      <c r="BH5" s="506">
        <v>7</v>
      </c>
      <c r="BI5" s="504"/>
      <c r="BJ5" s="504"/>
      <c r="BK5" s="504"/>
      <c r="BL5" s="504"/>
      <c r="BM5" s="504"/>
      <c r="BN5" s="504"/>
      <c r="BO5" s="505"/>
      <c r="BP5" s="106">
        <v>8</v>
      </c>
      <c r="BQ5" s="106">
        <v>9</v>
      </c>
      <c r="BR5" s="317">
        <v>10</v>
      </c>
      <c r="BS5" s="317"/>
      <c r="BT5" s="317"/>
      <c r="BU5" s="317"/>
      <c r="BV5" s="317"/>
      <c r="BW5" s="317"/>
      <c r="BX5" s="317"/>
      <c r="BY5" s="317">
        <v>11</v>
      </c>
      <c r="BZ5" s="317"/>
      <c r="CA5" s="317"/>
      <c r="CB5" s="317"/>
      <c r="CC5" s="317"/>
      <c r="CD5" s="317"/>
      <c r="CE5" s="317"/>
      <c r="CF5" s="317"/>
      <c r="CG5" s="317"/>
      <c r="CH5" s="317"/>
      <c r="CI5" s="317"/>
      <c r="CJ5" s="317">
        <v>12</v>
      </c>
      <c r="CK5" s="317"/>
      <c r="CL5" s="317"/>
      <c r="CM5" s="317"/>
      <c r="CN5" s="317"/>
      <c r="CO5" s="317"/>
      <c r="CP5" s="317"/>
      <c r="CQ5" s="317"/>
      <c r="CR5" s="317"/>
      <c r="CS5" s="317"/>
      <c r="CT5" s="317"/>
      <c r="CU5" s="317"/>
      <c r="CV5" s="317">
        <v>13</v>
      </c>
      <c r="CW5" s="317"/>
      <c r="CX5" s="317"/>
      <c r="CY5" s="317"/>
      <c r="CZ5" s="317"/>
      <c r="DA5" s="317"/>
      <c r="DB5" s="317"/>
      <c r="DC5" s="317"/>
      <c r="DD5" s="317"/>
      <c r="DE5" s="317"/>
      <c r="DF5" s="317"/>
      <c r="DG5" s="316">
        <v>14</v>
      </c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</row>
    <row r="6" spans="1:123" s="104" customFormat="1" ht="27.2" customHeight="1" x14ac:dyDescent="0.25">
      <c r="A6" s="501" t="s">
        <v>462</v>
      </c>
      <c r="B6" s="501"/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2" t="s">
        <v>463</v>
      </c>
      <c r="AB6" s="502"/>
      <c r="AC6" s="502"/>
      <c r="AD6" s="502"/>
      <c r="AE6" s="502"/>
      <c r="AF6" s="502"/>
      <c r="AG6" s="102">
        <v>0</v>
      </c>
      <c r="AH6" s="281">
        <v>0</v>
      </c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502" t="s">
        <v>463</v>
      </c>
      <c r="AT6" s="502"/>
      <c r="AU6" s="502"/>
      <c r="AV6" s="502"/>
      <c r="AW6" s="502"/>
      <c r="AX6" s="502" t="s">
        <v>463</v>
      </c>
      <c r="AY6" s="502"/>
      <c r="AZ6" s="502"/>
      <c r="BA6" s="502"/>
      <c r="BB6" s="502"/>
      <c r="BC6" s="502"/>
      <c r="BD6" s="502"/>
      <c r="BE6" s="502"/>
      <c r="BF6" s="502"/>
      <c r="BG6" s="502"/>
      <c r="BH6" s="502" t="s">
        <v>463</v>
      </c>
      <c r="BI6" s="502"/>
      <c r="BJ6" s="502"/>
      <c r="BK6" s="502"/>
      <c r="BL6" s="502"/>
      <c r="BM6" s="502"/>
      <c r="BN6" s="502"/>
      <c r="BO6" s="502"/>
      <c r="BP6" s="105">
        <v>0</v>
      </c>
      <c r="BQ6" s="105">
        <v>0</v>
      </c>
      <c r="BR6" s="317">
        <v>0</v>
      </c>
      <c r="BS6" s="317"/>
      <c r="BT6" s="317"/>
      <c r="BU6" s="317"/>
      <c r="BV6" s="317"/>
      <c r="BW6" s="317"/>
      <c r="BX6" s="317"/>
      <c r="BY6" s="317">
        <v>0</v>
      </c>
      <c r="BZ6" s="317"/>
      <c r="CA6" s="317"/>
      <c r="CB6" s="317"/>
      <c r="CC6" s="317"/>
      <c r="CD6" s="317"/>
      <c r="CE6" s="317"/>
      <c r="CF6" s="317"/>
      <c r="CG6" s="317"/>
      <c r="CH6" s="317"/>
      <c r="CI6" s="317"/>
      <c r="CJ6" s="317">
        <v>0</v>
      </c>
      <c r="CK6" s="317"/>
      <c r="CL6" s="317"/>
      <c r="CM6" s="317"/>
      <c r="CN6" s="317"/>
      <c r="CO6" s="317"/>
      <c r="CP6" s="317"/>
      <c r="CQ6" s="317"/>
      <c r="CR6" s="317"/>
      <c r="CS6" s="317"/>
      <c r="CT6" s="317"/>
      <c r="CU6" s="317"/>
      <c r="CV6" s="317">
        <v>0</v>
      </c>
      <c r="CW6" s="317"/>
      <c r="CX6" s="317"/>
      <c r="CY6" s="317"/>
      <c r="CZ6" s="317"/>
      <c r="DA6" s="317"/>
      <c r="DB6" s="317"/>
      <c r="DC6" s="317"/>
      <c r="DD6" s="317"/>
      <c r="DE6" s="317"/>
      <c r="DF6" s="317"/>
      <c r="DG6" s="503">
        <v>0</v>
      </c>
      <c r="DH6" s="503"/>
      <c r="DI6" s="503"/>
      <c r="DJ6" s="503"/>
      <c r="DK6" s="503"/>
      <c r="DL6" s="503"/>
      <c r="DM6" s="503"/>
      <c r="DN6" s="503"/>
      <c r="DO6" s="503"/>
      <c r="DP6" s="503"/>
      <c r="DQ6" s="503"/>
      <c r="DR6" s="503"/>
      <c r="DS6" s="503"/>
    </row>
    <row r="7" spans="1:123" s="104" customFormat="1" ht="10.5" customHeight="1" x14ac:dyDescent="0.25">
      <c r="A7" s="507"/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2"/>
      <c r="AB7" s="502"/>
      <c r="AC7" s="502"/>
      <c r="AD7" s="502"/>
      <c r="AE7" s="502"/>
      <c r="AF7" s="502"/>
      <c r="AG7" s="102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502"/>
      <c r="AT7" s="502"/>
      <c r="AU7" s="502"/>
      <c r="AV7" s="502"/>
      <c r="AW7" s="502"/>
      <c r="AX7" s="502"/>
      <c r="AY7" s="502"/>
      <c r="AZ7" s="502"/>
      <c r="BA7" s="502"/>
      <c r="BB7" s="502"/>
      <c r="BC7" s="502"/>
      <c r="BD7" s="502"/>
      <c r="BE7" s="502"/>
      <c r="BF7" s="502"/>
      <c r="BG7" s="502"/>
      <c r="BH7" s="502"/>
      <c r="BI7" s="502"/>
      <c r="BJ7" s="502"/>
      <c r="BK7" s="502"/>
      <c r="BL7" s="502"/>
      <c r="BM7" s="502"/>
      <c r="BN7" s="502"/>
      <c r="BO7" s="502"/>
      <c r="BP7" s="105"/>
      <c r="BQ7" s="105"/>
      <c r="BR7" s="317"/>
      <c r="BS7" s="317"/>
      <c r="BT7" s="317"/>
      <c r="BU7" s="317"/>
      <c r="BV7" s="317"/>
      <c r="BW7" s="317"/>
      <c r="BX7" s="317"/>
      <c r="BY7" s="317"/>
      <c r="BZ7" s="317"/>
      <c r="CA7" s="317"/>
      <c r="CB7" s="317"/>
      <c r="CC7" s="317"/>
      <c r="CD7" s="317"/>
      <c r="CE7" s="317"/>
      <c r="CF7" s="317"/>
      <c r="CG7" s="317"/>
      <c r="CH7" s="317"/>
      <c r="CI7" s="317"/>
      <c r="CJ7" s="317"/>
      <c r="CK7" s="317"/>
      <c r="CL7" s="317"/>
      <c r="CM7" s="317"/>
      <c r="CN7" s="317"/>
      <c r="CO7" s="317"/>
      <c r="CP7" s="317"/>
      <c r="CQ7" s="317"/>
      <c r="CR7" s="317"/>
      <c r="CS7" s="317"/>
      <c r="CT7" s="317"/>
      <c r="CU7" s="317"/>
      <c r="CV7" s="317"/>
      <c r="CW7" s="317"/>
      <c r="CX7" s="317"/>
      <c r="CY7" s="317"/>
      <c r="CZ7" s="317"/>
      <c r="DA7" s="317"/>
      <c r="DB7" s="317"/>
      <c r="DC7" s="317"/>
      <c r="DD7" s="317"/>
      <c r="DE7" s="317"/>
      <c r="DF7" s="317"/>
      <c r="DG7" s="503"/>
      <c r="DH7" s="503"/>
      <c r="DI7" s="503"/>
      <c r="DJ7" s="503"/>
      <c r="DK7" s="503"/>
      <c r="DL7" s="503"/>
      <c r="DM7" s="503"/>
      <c r="DN7" s="503"/>
      <c r="DO7" s="503"/>
      <c r="DP7" s="503"/>
      <c r="DQ7" s="503"/>
      <c r="DR7" s="503"/>
      <c r="DS7" s="503"/>
    </row>
    <row r="8" spans="1:123" s="104" customFormat="1" ht="11.25" customHeight="1" x14ac:dyDescent="0.25">
      <c r="A8" s="501"/>
      <c r="B8" s="501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1"/>
      <c r="AA8" s="502"/>
      <c r="AB8" s="502"/>
      <c r="AC8" s="502"/>
      <c r="AD8" s="502"/>
      <c r="AE8" s="502"/>
      <c r="AF8" s="502"/>
      <c r="AG8" s="102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502"/>
      <c r="AT8" s="502"/>
      <c r="AU8" s="502"/>
      <c r="AV8" s="502"/>
      <c r="AW8" s="502"/>
      <c r="AX8" s="502"/>
      <c r="AY8" s="502"/>
      <c r="AZ8" s="502"/>
      <c r="BA8" s="502"/>
      <c r="BB8" s="502"/>
      <c r="BC8" s="502"/>
      <c r="BD8" s="502"/>
      <c r="BE8" s="502"/>
      <c r="BF8" s="502"/>
      <c r="BG8" s="502"/>
      <c r="BH8" s="502"/>
      <c r="BI8" s="502"/>
      <c r="BJ8" s="502"/>
      <c r="BK8" s="502"/>
      <c r="BL8" s="502"/>
      <c r="BM8" s="502"/>
      <c r="BN8" s="502"/>
      <c r="BO8" s="502"/>
      <c r="BP8" s="105"/>
      <c r="BQ8" s="105"/>
      <c r="BR8" s="317"/>
      <c r="BS8" s="317"/>
      <c r="BT8" s="317"/>
      <c r="BU8" s="317"/>
      <c r="BV8" s="317"/>
      <c r="BW8" s="317"/>
      <c r="BX8" s="317"/>
      <c r="BY8" s="317"/>
      <c r="BZ8" s="317"/>
      <c r="CA8" s="317"/>
      <c r="CB8" s="317"/>
      <c r="CC8" s="317"/>
      <c r="CD8" s="317"/>
      <c r="CE8" s="317"/>
      <c r="CF8" s="317"/>
      <c r="CG8" s="317"/>
      <c r="CH8" s="317"/>
      <c r="CI8" s="317"/>
      <c r="CJ8" s="317"/>
      <c r="CK8" s="317"/>
      <c r="CL8" s="317"/>
      <c r="CM8" s="317"/>
      <c r="CN8" s="317"/>
      <c r="CO8" s="317"/>
      <c r="CP8" s="317"/>
      <c r="CQ8" s="317"/>
      <c r="CR8" s="317"/>
      <c r="CS8" s="317"/>
      <c r="CT8" s="317"/>
      <c r="CU8" s="317"/>
      <c r="CV8" s="317"/>
      <c r="CW8" s="317"/>
      <c r="CX8" s="317"/>
      <c r="CY8" s="317"/>
      <c r="CZ8" s="317"/>
      <c r="DA8" s="317"/>
      <c r="DB8" s="317"/>
      <c r="DC8" s="317"/>
      <c r="DD8" s="317"/>
      <c r="DE8" s="317"/>
      <c r="DF8" s="317"/>
      <c r="DG8" s="503"/>
      <c r="DH8" s="503"/>
      <c r="DI8" s="503"/>
      <c r="DJ8" s="503"/>
      <c r="DK8" s="503"/>
      <c r="DL8" s="503"/>
      <c r="DM8" s="503"/>
      <c r="DN8" s="503"/>
      <c r="DO8" s="503"/>
      <c r="DP8" s="503"/>
      <c r="DQ8" s="503"/>
      <c r="DR8" s="503"/>
      <c r="DS8" s="503"/>
    </row>
    <row r="9" spans="1:123" s="104" customFormat="1" ht="30.6" customHeight="1" x14ac:dyDescent="0.25">
      <c r="A9" s="501" t="s">
        <v>464</v>
      </c>
      <c r="B9" s="501"/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  <c r="U9" s="501"/>
      <c r="V9" s="501"/>
      <c r="W9" s="501"/>
      <c r="X9" s="501"/>
      <c r="Y9" s="501"/>
      <c r="Z9" s="501"/>
      <c r="AA9" s="502" t="s">
        <v>463</v>
      </c>
      <c r="AB9" s="502"/>
      <c r="AC9" s="502"/>
      <c r="AD9" s="502"/>
      <c r="AE9" s="502"/>
      <c r="AF9" s="502"/>
      <c r="AG9" s="102">
        <v>0</v>
      </c>
      <c r="AH9" s="281">
        <v>0</v>
      </c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502" t="s">
        <v>463</v>
      </c>
      <c r="AT9" s="502"/>
      <c r="AU9" s="502"/>
      <c r="AV9" s="502"/>
      <c r="AW9" s="502"/>
      <c r="AX9" s="502" t="s">
        <v>463</v>
      </c>
      <c r="AY9" s="502"/>
      <c r="AZ9" s="502"/>
      <c r="BA9" s="502"/>
      <c r="BB9" s="502"/>
      <c r="BC9" s="502"/>
      <c r="BD9" s="502"/>
      <c r="BE9" s="502"/>
      <c r="BF9" s="502"/>
      <c r="BG9" s="502"/>
      <c r="BH9" s="502" t="s">
        <v>463</v>
      </c>
      <c r="BI9" s="502"/>
      <c r="BJ9" s="502"/>
      <c r="BK9" s="502"/>
      <c r="BL9" s="502"/>
      <c r="BM9" s="502"/>
      <c r="BN9" s="502"/>
      <c r="BO9" s="502"/>
      <c r="BP9" s="105">
        <v>0</v>
      </c>
      <c r="BQ9" s="105">
        <v>0</v>
      </c>
      <c r="BR9" s="317">
        <v>0</v>
      </c>
      <c r="BS9" s="317"/>
      <c r="BT9" s="317"/>
      <c r="BU9" s="317"/>
      <c r="BV9" s="317"/>
      <c r="BW9" s="317"/>
      <c r="BX9" s="317"/>
      <c r="BY9" s="317">
        <v>0</v>
      </c>
      <c r="BZ9" s="317"/>
      <c r="CA9" s="317"/>
      <c r="CB9" s="317"/>
      <c r="CC9" s="317"/>
      <c r="CD9" s="317"/>
      <c r="CE9" s="317"/>
      <c r="CF9" s="317"/>
      <c r="CG9" s="317"/>
      <c r="CH9" s="317"/>
      <c r="CI9" s="317"/>
      <c r="CJ9" s="317">
        <v>0</v>
      </c>
      <c r="CK9" s="317"/>
      <c r="CL9" s="317"/>
      <c r="CM9" s="317"/>
      <c r="CN9" s="317"/>
      <c r="CO9" s="317"/>
      <c r="CP9" s="317"/>
      <c r="CQ9" s="317"/>
      <c r="CR9" s="317"/>
      <c r="CS9" s="317"/>
      <c r="CT9" s="317"/>
      <c r="CU9" s="317"/>
      <c r="CV9" s="317">
        <v>0</v>
      </c>
      <c r="CW9" s="317"/>
      <c r="CX9" s="317"/>
      <c r="CY9" s="317"/>
      <c r="CZ9" s="317"/>
      <c r="DA9" s="317"/>
      <c r="DB9" s="317"/>
      <c r="DC9" s="317"/>
      <c r="DD9" s="317"/>
      <c r="DE9" s="317"/>
      <c r="DF9" s="317"/>
      <c r="DG9" s="503">
        <v>0</v>
      </c>
      <c r="DH9" s="503"/>
      <c r="DI9" s="503"/>
      <c r="DJ9" s="503"/>
      <c r="DK9" s="503"/>
      <c r="DL9" s="503"/>
      <c r="DM9" s="503"/>
      <c r="DN9" s="503"/>
      <c r="DO9" s="503"/>
      <c r="DP9" s="503"/>
      <c r="DQ9" s="503"/>
      <c r="DR9" s="503"/>
      <c r="DS9" s="503"/>
    </row>
    <row r="10" spans="1:123" s="104" customFormat="1" ht="10.5" customHeight="1" x14ac:dyDescent="0.25">
      <c r="A10" s="507"/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2"/>
      <c r="AB10" s="502"/>
      <c r="AC10" s="502"/>
      <c r="AD10" s="502"/>
      <c r="AE10" s="502"/>
      <c r="AF10" s="502"/>
      <c r="AG10" s="102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502"/>
      <c r="AT10" s="502"/>
      <c r="AU10" s="502"/>
      <c r="AV10" s="502"/>
      <c r="AW10" s="502"/>
      <c r="AX10" s="502"/>
      <c r="AY10" s="502"/>
      <c r="AZ10" s="502"/>
      <c r="BA10" s="502"/>
      <c r="BB10" s="502"/>
      <c r="BC10" s="502"/>
      <c r="BD10" s="502"/>
      <c r="BE10" s="502"/>
      <c r="BF10" s="502"/>
      <c r="BG10" s="502"/>
      <c r="BH10" s="502"/>
      <c r="BI10" s="502"/>
      <c r="BJ10" s="502"/>
      <c r="BK10" s="502"/>
      <c r="BL10" s="502"/>
      <c r="BM10" s="502"/>
      <c r="BN10" s="502"/>
      <c r="BO10" s="502"/>
      <c r="BP10" s="105"/>
      <c r="BQ10" s="105"/>
      <c r="BR10" s="317"/>
      <c r="BS10" s="317"/>
      <c r="BT10" s="317"/>
      <c r="BU10" s="317"/>
      <c r="BV10" s="317"/>
      <c r="BW10" s="317"/>
      <c r="BX10" s="317"/>
      <c r="BY10" s="317"/>
      <c r="BZ10" s="317"/>
      <c r="CA10" s="317"/>
      <c r="CB10" s="317"/>
      <c r="CC10" s="317"/>
      <c r="CD10" s="317"/>
      <c r="CE10" s="317"/>
      <c r="CF10" s="317"/>
      <c r="CG10" s="317"/>
      <c r="CH10" s="317"/>
      <c r="CI10" s="317"/>
      <c r="CJ10" s="317"/>
      <c r="CK10" s="317"/>
      <c r="CL10" s="317"/>
      <c r="CM10" s="317"/>
      <c r="CN10" s="317"/>
      <c r="CO10" s="317"/>
      <c r="CP10" s="317"/>
      <c r="CQ10" s="317"/>
      <c r="CR10" s="317"/>
      <c r="CS10" s="317"/>
      <c r="CT10" s="317"/>
      <c r="CU10" s="317"/>
      <c r="CV10" s="317"/>
      <c r="CW10" s="317"/>
      <c r="CX10" s="317"/>
      <c r="CY10" s="317"/>
      <c r="CZ10" s="317"/>
      <c r="DA10" s="317"/>
      <c r="DB10" s="317"/>
      <c r="DC10" s="317"/>
      <c r="DD10" s="317"/>
      <c r="DE10" s="317"/>
      <c r="DF10" s="317"/>
      <c r="DG10" s="503"/>
      <c r="DH10" s="503"/>
      <c r="DI10" s="503"/>
      <c r="DJ10" s="503"/>
      <c r="DK10" s="503"/>
      <c r="DL10" s="503"/>
      <c r="DM10" s="503"/>
      <c r="DN10" s="503"/>
      <c r="DO10" s="503"/>
      <c r="DP10" s="503"/>
      <c r="DQ10" s="503"/>
      <c r="DR10" s="503"/>
      <c r="DS10" s="503"/>
    </row>
    <row r="11" spans="1:123" s="104" customFormat="1" ht="11.25" customHeight="1" x14ac:dyDescent="0.25">
      <c r="A11" s="501"/>
      <c r="B11" s="501"/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  <c r="S11" s="501"/>
      <c r="T11" s="501"/>
      <c r="U11" s="501"/>
      <c r="V11" s="501"/>
      <c r="W11" s="501"/>
      <c r="X11" s="501"/>
      <c r="Y11" s="501"/>
      <c r="Z11" s="501"/>
      <c r="AA11" s="502"/>
      <c r="AB11" s="502"/>
      <c r="AC11" s="502"/>
      <c r="AD11" s="502"/>
      <c r="AE11" s="502"/>
      <c r="AF11" s="502"/>
      <c r="AG11" s="102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502"/>
      <c r="AT11" s="502"/>
      <c r="AU11" s="502"/>
      <c r="AV11" s="502"/>
      <c r="AW11" s="502"/>
      <c r="AX11" s="502"/>
      <c r="AY11" s="502"/>
      <c r="AZ11" s="502"/>
      <c r="BA11" s="502"/>
      <c r="BB11" s="502"/>
      <c r="BC11" s="502"/>
      <c r="BD11" s="502"/>
      <c r="BE11" s="502"/>
      <c r="BF11" s="502"/>
      <c r="BG11" s="502"/>
      <c r="BH11" s="502"/>
      <c r="BI11" s="502"/>
      <c r="BJ11" s="502"/>
      <c r="BK11" s="502"/>
      <c r="BL11" s="502"/>
      <c r="BM11" s="502"/>
      <c r="BN11" s="502"/>
      <c r="BO11" s="502"/>
      <c r="BP11" s="105"/>
      <c r="BQ11" s="105"/>
      <c r="BR11" s="317"/>
      <c r="BS11" s="317"/>
      <c r="BT11" s="317"/>
      <c r="BU11" s="317"/>
      <c r="BV11" s="317"/>
      <c r="BW11" s="317"/>
      <c r="BX11" s="317"/>
      <c r="BY11" s="317"/>
      <c r="BZ11" s="317"/>
      <c r="CA11" s="317"/>
      <c r="CB11" s="317"/>
      <c r="CC11" s="317"/>
      <c r="CD11" s="317"/>
      <c r="CE11" s="317"/>
      <c r="CF11" s="317"/>
      <c r="CG11" s="317"/>
      <c r="CH11" s="317"/>
      <c r="CI11" s="317"/>
      <c r="CJ11" s="317"/>
      <c r="CK11" s="317"/>
      <c r="CL11" s="317"/>
      <c r="CM11" s="317"/>
      <c r="CN11" s="317"/>
      <c r="CO11" s="317"/>
      <c r="CP11" s="317"/>
      <c r="CQ11" s="317"/>
      <c r="CR11" s="317"/>
      <c r="CS11" s="317"/>
      <c r="CT11" s="317"/>
      <c r="CU11" s="317"/>
      <c r="CV11" s="317"/>
      <c r="CW11" s="317"/>
      <c r="CX11" s="317"/>
      <c r="CY11" s="317"/>
      <c r="CZ11" s="317"/>
      <c r="DA11" s="317"/>
      <c r="DB11" s="317"/>
      <c r="DC11" s="317"/>
      <c r="DD11" s="317"/>
      <c r="DE11" s="317"/>
      <c r="DF11" s="317"/>
      <c r="DG11" s="503"/>
      <c r="DH11" s="503"/>
      <c r="DI11" s="503"/>
      <c r="DJ11" s="503"/>
      <c r="DK11" s="503"/>
      <c r="DL11" s="503"/>
      <c r="DM11" s="503"/>
      <c r="DN11" s="503"/>
      <c r="DO11" s="503"/>
      <c r="DP11" s="503"/>
      <c r="DQ11" s="503"/>
      <c r="DR11" s="503"/>
      <c r="DS11" s="503"/>
    </row>
    <row r="12" spans="1:123" s="104" customFormat="1" ht="11.25" customHeight="1" x14ac:dyDescent="0.25">
      <c r="A12" s="501" t="s">
        <v>80</v>
      </c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  <c r="S12" s="501"/>
      <c r="T12" s="501"/>
      <c r="U12" s="501"/>
      <c r="V12" s="501"/>
      <c r="W12" s="501"/>
      <c r="X12" s="501"/>
      <c r="Y12" s="501"/>
      <c r="Z12" s="501"/>
      <c r="AA12" s="502" t="s">
        <v>463</v>
      </c>
      <c r="AB12" s="502"/>
      <c r="AC12" s="502"/>
      <c r="AD12" s="502"/>
      <c r="AE12" s="502"/>
      <c r="AF12" s="502"/>
      <c r="AG12" s="102">
        <v>0</v>
      </c>
      <c r="AH12" s="281">
        <v>0</v>
      </c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502" t="s">
        <v>463</v>
      </c>
      <c r="AT12" s="502"/>
      <c r="AU12" s="502"/>
      <c r="AV12" s="502"/>
      <c r="AW12" s="502"/>
      <c r="AX12" s="502" t="s">
        <v>463</v>
      </c>
      <c r="AY12" s="502"/>
      <c r="AZ12" s="502"/>
      <c r="BA12" s="502"/>
      <c r="BB12" s="502"/>
      <c r="BC12" s="502"/>
      <c r="BD12" s="502"/>
      <c r="BE12" s="502"/>
      <c r="BF12" s="502"/>
      <c r="BG12" s="502"/>
      <c r="BH12" s="502" t="s">
        <v>463</v>
      </c>
      <c r="BI12" s="502"/>
      <c r="BJ12" s="502"/>
      <c r="BK12" s="502"/>
      <c r="BL12" s="502"/>
      <c r="BM12" s="502"/>
      <c r="BN12" s="502"/>
      <c r="BO12" s="502"/>
      <c r="BP12" s="105">
        <v>0</v>
      </c>
      <c r="BQ12" s="105">
        <v>0</v>
      </c>
      <c r="BR12" s="317">
        <v>0</v>
      </c>
      <c r="BS12" s="317"/>
      <c r="BT12" s="317"/>
      <c r="BU12" s="317"/>
      <c r="BV12" s="317"/>
      <c r="BW12" s="317"/>
      <c r="BX12" s="317"/>
      <c r="BY12" s="317">
        <v>0</v>
      </c>
      <c r="BZ12" s="317"/>
      <c r="CA12" s="317"/>
      <c r="CB12" s="317"/>
      <c r="CC12" s="317"/>
      <c r="CD12" s="317"/>
      <c r="CE12" s="317"/>
      <c r="CF12" s="317"/>
      <c r="CG12" s="317"/>
      <c r="CH12" s="317"/>
      <c r="CI12" s="317"/>
      <c r="CJ12" s="317">
        <v>0</v>
      </c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>
        <v>0</v>
      </c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503">
        <v>0</v>
      </c>
      <c r="DH12" s="503"/>
      <c r="DI12" s="503"/>
      <c r="DJ12" s="503"/>
      <c r="DK12" s="503"/>
      <c r="DL12" s="503"/>
      <c r="DM12" s="503"/>
      <c r="DN12" s="503"/>
      <c r="DO12" s="503"/>
      <c r="DP12" s="503"/>
      <c r="DQ12" s="503"/>
      <c r="DR12" s="503"/>
      <c r="DS12" s="503"/>
    </row>
    <row r="13" spans="1:123" ht="6" customHeight="1" x14ac:dyDescent="0.2"/>
    <row r="15" spans="1:123" s="120" customFormat="1" ht="17.100000000000001" customHeight="1" x14ac:dyDescent="0.2">
      <c r="B15" s="499" t="s">
        <v>570</v>
      </c>
      <c r="C15" s="499"/>
      <c r="D15" s="499"/>
      <c r="E15" s="499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499"/>
      <c r="W15" s="499"/>
      <c r="X15" s="499"/>
      <c r="Y15" s="499"/>
      <c r="Z15" s="499"/>
      <c r="AA15" s="499"/>
      <c r="AB15" s="499"/>
      <c r="AC15" s="499"/>
      <c r="AD15" s="499"/>
      <c r="AE15" s="499"/>
      <c r="AF15" s="499"/>
      <c r="AG15" s="499"/>
      <c r="AH15" s="499"/>
      <c r="AI15" s="499"/>
      <c r="AJ15" s="499"/>
      <c r="AK15" s="499"/>
      <c r="AL15" s="499"/>
      <c r="AM15" s="499"/>
      <c r="AN15" s="499"/>
      <c r="AO15" s="499"/>
      <c r="AP15" s="499"/>
      <c r="AQ15" s="499"/>
      <c r="AR15" s="499"/>
      <c r="AS15" s="499"/>
      <c r="AT15" s="499"/>
      <c r="AU15" s="499"/>
      <c r="AV15" s="499"/>
      <c r="AW15" s="499"/>
      <c r="AX15" s="499"/>
      <c r="AY15" s="499"/>
      <c r="AZ15" s="499"/>
      <c r="BA15" s="499"/>
      <c r="BB15" s="499"/>
      <c r="BC15" s="499"/>
      <c r="BD15" s="499"/>
      <c r="BE15" s="499"/>
      <c r="BF15" s="499"/>
      <c r="BG15" s="499"/>
      <c r="BH15" s="499"/>
      <c r="BI15" s="499"/>
      <c r="BJ15" s="499"/>
      <c r="BK15" s="499"/>
      <c r="BL15" s="499"/>
      <c r="BM15" s="499"/>
      <c r="BN15" s="499"/>
      <c r="BO15" s="499"/>
      <c r="BP15" s="499"/>
      <c r="BQ15" s="499"/>
      <c r="BR15" s="499"/>
      <c r="BS15" s="499"/>
      <c r="BT15" s="499"/>
      <c r="BU15" s="499"/>
      <c r="BV15" s="499"/>
      <c r="BW15" s="499"/>
      <c r="BX15" s="499"/>
      <c r="BY15" s="499"/>
      <c r="BZ15" s="499"/>
      <c r="CA15" s="499"/>
      <c r="CB15" s="499"/>
      <c r="CC15" s="499"/>
      <c r="CD15" s="499"/>
      <c r="CE15" s="499"/>
      <c r="CF15" s="499"/>
      <c r="CG15" s="499"/>
      <c r="CH15" s="499"/>
      <c r="CI15" s="499"/>
      <c r="CJ15" s="499"/>
      <c r="CK15" s="499"/>
      <c r="CL15" s="499"/>
      <c r="CM15" s="499"/>
      <c r="CN15" s="499"/>
      <c r="CO15" s="499"/>
      <c r="CP15" s="499"/>
      <c r="CQ15" s="499"/>
      <c r="CR15" s="499"/>
      <c r="CS15" s="499"/>
      <c r="CT15" s="499"/>
      <c r="CU15" s="499"/>
      <c r="CV15" s="499"/>
      <c r="CW15" s="499"/>
      <c r="CX15" s="499"/>
      <c r="CY15" s="499"/>
      <c r="CZ15" s="499"/>
      <c r="DA15" s="499"/>
      <c r="DB15" s="499"/>
      <c r="DC15" s="499"/>
      <c r="DD15" s="499"/>
      <c r="DE15" s="499"/>
      <c r="DF15" s="499"/>
      <c r="DG15" s="499"/>
      <c r="DH15" s="499"/>
      <c r="DI15" s="499"/>
      <c r="DJ15" s="499"/>
      <c r="DK15" s="499"/>
      <c r="DL15" s="499"/>
      <c r="DM15" s="499"/>
      <c r="DN15" s="499"/>
      <c r="DO15" s="499"/>
      <c r="DP15" s="499"/>
      <c r="DQ15" s="499"/>
      <c r="DR15" s="499"/>
      <c r="DS15" s="140"/>
    </row>
    <row r="16" spans="1:123" s="94" customFormat="1" ht="3.2" customHeight="1" x14ac:dyDescent="0.2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AG16" s="141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1"/>
      <c r="CK16" s="141"/>
      <c r="CL16" s="142"/>
      <c r="CM16" s="142"/>
      <c r="CN16" s="141"/>
      <c r="CO16" s="143"/>
      <c r="CP16" s="143"/>
      <c r="CQ16" s="143"/>
      <c r="CR16" s="143"/>
      <c r="CS16" s="143"/>
      <c r="CT16" s="143"/>
      <c r="CU16" s="143"/>
      <c r="CV16" s="143"/>
      <c r="CW16" s="141"/>
      <c r="CX16" s="141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1"/>
      <c r="DO16" s="141"/>
      <c r="DP16" s="141"/>
      <c r="DQ16" s="141"/>
      <c r="DR16" s="141"/>
      <c r="DS16" s="141"/>
    </row>
    <row r="17" spans="1:123" s="101" customFormat="1" ht="21.2" customHeight="1" x14ac:dyDescent="0.25">
      <c r="A17" s="269" t="s">
        <v>447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70"/>
      <c r="AA17" s="275" t="s">
        <v>448</v>
      </c>
      <c r="AB17" s="269"/>
      <c r="AC17" s="269"/>
      <c r="AD17" s="269"/>
      <c r="AE17" s="269"/>
      <c r="AF17" s="270"/>
      <c r="AG17" s="500" t="s">
        <v>10</v>
      </c>
      <c r="AH17" s="278" t="s">
        <v>449</v>
      </c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8" t="s">
        <v>450</v>
      </c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80"/>
      <c r="BP17" s="281" t="s">
        <v>451</v>
      </c>
      <c r="BQ17" s="281"/>
      <c r="BR17" s="281"/>
      <c r="BS17" s="281"/>
      <c r="BT17" s="281"/>
      <c r="BU17" s="281"/>
      <c r="BV17" s="281"/>
      <c r="BW17" s="281"/>
      <c r="BX17" s="281"/>
      <c r="BY17" s="281" t="s">
        <v>452</v>
      </c>
      <c r="BZ17" s="281"/>
      <c r="CA17" s="281"/>
      <c r="CB17" s="281"/>
      <c r="CC17" s="281"/>
      <c r="CD17" s="281"/>
      <c r="CE17" s="281"/>
      <c r="CF17" s="281"/>
      <c r="CG17" s="281"/>
      <c r="CH17" s="281"/>
      <c r="CI17" s="281"/>
      <c r="CJ17" s="281" t="s">
        <v>453</v>
      </c>
      <c r="CK17" s="281"/>
      <c r="CL17" s="281"/>
      <c r="CM17" s="281"/>
      <c r="CN17" s="281"/>
      <c r="CO17" s="281"/>
      <c r="CP17" s="281"/>
      <c r="CQ17" s="281"/>
      <c r="CR17" s="281"/>
      <c r="CS17" s="281"/>
      <c r="CT17" s="281"/>
      <c r="CU17" s="281"/>
      <c r="CV17" s="281"/>
      <c r="CW17" s="281"/>
      <c r="CX17" s="281"/>
      <c r="CY17" s="281"/>
      <c r="CZ17" s="281"/>
      <c r="DA17" s="281"/>
      <c r="DB17" s="281"/>
      <c r="DC17" s="281"/>
      <c r="DD17" s="281"/>
      <c r="DE17" s="281"/>
      <c r="DF17" s="281"/>
      <c r="DG17" s="281" t="s">
        <v>454</v>
      </c>
      <c r="DH17" s="281"/>
      <c r="DI17" s="281"/>
      <c r="DJ17" s="281"/>
      <c r="DK17" s="281"/>
      <c r="DL17" s="281"/>
      <c r="DM17" s="281"/>
      <c r="DN17" s="281"/>
      <c r="DO17" s="281"/>
      <c r="DP17" s="281"/>
      <c r="DQ17" s="281"/>
      <c r="DR17" s="281"/>
      <c r="DS17" s="281"/>
    </row>
    <row r="18" spans="1:123" s="101" customFormat="1" ht="51.6" customHeight="1" x14ac:dyDescent="0.25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4"/>
      <c r="AA18" s="277"/>
      <c r="AB18" s="273"/>
      <c r="AC18" s="273"/>
      <c r="AD18" s="273"/>
      <c r="AE18" s="273"/>
      <c r="AF18" s="274"/>
      <c r="AG18" s="345"/>
      <c r="AH18" s="278" t="s">
        <v>147</v>
      </c>
      <c r="AI18" s="279"/>
      <c r="AJ18" s="279"/>
      <c r="AK18" s="279"/>
      <c r="AL18" s="279"/>
      <c r="AM18" s="279"/>
      <c r="AN18" s="279"/>
      <c r="AO18" s="279"/>
      <c r="AP18" s="279"/>
      <c r="AQ18" s="279"/>
      <c r="AR18" s="280"/>
      <c r="AS18" s="278" t="s">
        <v>26</v>
      </c>
      <c r="AT18" s="279"/>
      <c r="AU18" s="279"/>
      <c r="AV18" s="279"/>
      <c r="AW18" s="280"/>
      <c r="AX18" s="278" t="s">
        <v>455</v>
      </c>
      <c r="AY18" s="279"/>
      <c r="AZ18" s="279"/>
      <c r="BA18" s="279"/>
      <c r="BB18" s="279"/>
      <c r="BC18" s="279"/>
      <c r="BD18" s="279"/>
      <c r="BE18" s="279"/>
      <c r="BF18" s="279"/>
      <c r="BG18" s="280"/>
      <c r="BH18" s="278" t="s">
        <v>456</v>
      </c>
      <c r="BI18" s="279"/>
      <c r="BJ18" s="279"/>
      <c r="BK18" s="279"/>
      <c r="BL18" s="279"/>
      <c r="BM18" s="279"/>
      <c r="BN18" s="279"/>
      <c r="BO18" s="280"/>
      <c r="BP18" s="102" t="s">
        <v>457</v>
      </c>
      <c r="BQ18" s="102" t="s">
        <v>458</v>
      </c>
      <c r="BR18" s="281" t="s">
        <v>459</v>
      </c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 t="s">
        <v>460</v>
      </c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 t="s">
        <v>461</v>
      </c>
      <c r="CW18" s="281"/>
      <c r="CX18" s="281"/>
      <c r="CY18" s="281"/>
      <c r="CZ18" s="281"/>
      <c r="DA18" s="281"/>
      <c r="DB18" s="281"/>
      <c r="DC18" s="281"/>
      <c r="DD18" s="281"/>
      <c r="DE18" s="281"/>
      <c r="DF18" s="281"/>
      <c r="DG18" s="281"/>
      <c r="DH18" s="281"/>
      <c r="DI18" s="281"/>
      <c r="DJ18" s="281"/>
      <c r="DK18" s="281"/>
      <c r="DL18" s="281"/>
      <c r="DM18" s="281"/>
      <c r="DN18" s="281"/>
      <c r="DO18" s="281"/>
      <c r="DP18" s="281"/>
      <c r="DQ18" s="281"/>
      <c r="DR18" s="281"/>
      <c r="DS18" s="281"/>
    </row>
    <row r="19" spans="1:123" s="103" customFormat="1" ht="11.25" customHeight="1" x14ac:dyDescent="0.25">
      <c r="A19" s="504">
        <v>1</v>
      </c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504"/>
      <c r="U19" s="504"/>
      <c r="V19" s="504"/>
      <c r="W19" s="504"/>
      <c r="X19" s="504"/>
      <c r="Y19" s="504"/>
      <c r="Z19" s="505"/>
      <c r="AA19" s="506">
        <v>2</v>
      </c>
      <c r="AB19" s="504"/>
      <c r="AC19" s="504"/>
      <c r="AD19" s="504"/>
      <c r="AE19" s="504"/>
      <c r="AF19" s="505"/>
      <c r="AG19" s="145">
        <v>3</v>
      </c>
      <c r="AH19" s="506">
        <v>4</v>
      </c>
      <c r="AI19" s="504"/>
      <c r="AJ19" s="504"/>
      <c r="AK19" s="504"/>
      <c r="AL19" s="504"/>
      <c r="AM19" s="504"/>
      <c r="AN19" s="504"/>
      <c r="AO19" s="504"/>
      <c r="AP19" s="504"/>
      <c r="AQ19" s="504"/>
      <c r="AR19" s="505"/>
      <c r="AS19" s="506">
        <v>5</v>
      </c>
      <c r="AT19" s="504"/>
      <c r="AU19" s="504"/>
      <c r="AV19" s="504"/>
      <c r="AW19" s="505"/>
      <c r="AX19" s="506">
        <v>6</v>
      </c>
      <c r="AY19" s="504"/>
      <c r="AZ19" s="504"/>
      <c r="BA19" s="504"/>
      <c r="BB19" s="504"/>
      <c r="BC19" s="504"/>
      <c r="BD19" s="504"/>
      <c r="BE19" s="504"/>
      <c r="BF19" s="504"/>
      <c r="BG19" s="505"/>
      <c r="BH19" s="506">
        <v>7</v>
      </c>
      <c r="BI19" s="504"/>
      <c r="BJ19" s="504"/>
      <c r="BK19" s="504"/>
      <c r="BL19" s="504"/>
      <c r="BM19" s="504"/>
      <c r="BN19" s="504"/>
      <c r="BO19" s="505"/>
      <c r="BP19" s="106">
        <v>8</v>
      </c>
      <c r="BQ19" s="106">
        <v>9</v>
      </c>
      <c r="BR19" s="317">
        <v>10</v>
      </c>
      <c r="BS19" s="317"/>
      <c r="BT19" s="317"/>
      <c r="BU19" s="317"/>
      <c r="BV19" s="317"/>
      <c r="BW19" s="317"/>
      <c r="BX19" s="317"/>
      <c r="BY19" s="317">
        <v>11</v>
      </c>
      <c r="BZ19" s="317"/>
      <c r="CA19" s="317"/>
      <c r="CB19" s="317"/>
      <c r="CC19" s="317"/>
      <c r="CD19" s="317"/>
      <c r="CE19" s="317"/>
      <c r="CF19" s="317"/>
      <c r="CG19" s="317"/>
      <c r="CH19" s="317"/>
      <c r="CI19" s="317"/>
      <c r="CJ19" s="317">
        <v>12</v>
      </c>
      <c r="CK19" s="317"/>
      <c r="CL19" s="317"/>
      <c r="CM19" s="317"/>
      <c r="CN19" s="317"/>
      <c r="CO19" s="317"/>
      <c r="CP19" s="317"/>
      <c r="CQ19" s="317"/>
      <c r="CR19" s="317"/>
      <c r="CS19" s="317"/>
      <c r="CT19" s="317"/>
      <c r="CU19" s="317"/>
      <c r="CV19" s="317">
        <v>13</v>
      </c>
      <c r="CW19" s="317"/>
      <c r="CX19" s="317"/>
      <c r="CY19" s="317"/>
      <c r="CZ19" s="317"/>
      <c r="DA19" s="317"/>
      <c r="DB19" s="317"/>
      <c r="DC19" s="317"/>
      <c r="DD19" s="317"/>
      <c r="DE19" s="317"/>
      <c r="DF19" s="317"/>
      <c r="DG19" s="316">
        <v>14</v>
      </c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</row>
    <row r="20" spans="1:123" s="104" customFormat="1" ht="18.75" customHeight="1" x14ac:dyDescent="0.25">
      <c r="A20" s="501" t="s">
        <v>462</v>
      </c>
      <c r="B20" s="501"/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2" t="s">
        <v>463</v>
      </c>
      <c r="AB20" s="502"/>
      <c r="AC20" s="502"/>
      <c r="AD20" s="502"/>
      <c r="AE20" s="502"/>
      <c r="AF20" s="502"/>
      <c r="AG20" s="102">
        <v>0</v>
      </c>
      <c r="AH20" s="281">
        <v>0</v>
      </c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502" t="s">
        <v>463</v>
      </c>
      <c r="AT20" s="502"/>
      <c r="AU20" s="502"/>
      <c r="AV20" s="502"/>
      <c r="AW20" s="502"/>
      <c r="AX20" s="502" t="s">
        <v>463</v>
      </c>
      <c r="AY20" s="502"/>
      <c r="AZ20" s="502"/>
      <c r="BA20" s="502"/>
      <c r="BB20" s="502"/>
      <c r="BC20" s="502"/>
      <c r="BD20" s="502"/>
      <c r="BE20" s="502"/>
      <c r="BF20" s="502"/>
      <c r="BG20" s="502"/>
      <c r="BH20" s="502" t="s">
        <v>463</v>
      </c>
      <c r="BI20" s="502"/>
      <c r="BJ20" s="502"/>
      <c r="BK20" s="502"/>
      <c r="BL20" s="502"/>
      <c r="BM20" s="502"/>
      <c r="BN20" s="502"/>
      <c r="BO20" s="502"/>
      <c r="BP20" s="105">
        <v>0</v>
      </c>
      <c r="BQ20" s="105">
        <v>0</v>
      </c>
      <c r="BR20" s="317">
        <v>0</v>
      </c>
      <c r="BS20" s="317"/>
      <c r="BT20" s="317"/>
      <c r="BU20" s="317"/>
      <c r="BV20" s="317"/>
      <c r="BW20" s="317"/>
      <c r="BX20" s="317"/>
      <c r="BY20" s="317">
        <v>0</v>
      </c>
      <c r="BZ20" s="317"/>
      <c r="CA20" s="317"/>
      <c r="CB20" s="317"/>
      <c r="CC20" s="317"/>
      <c r="CD20" s="317"/>
      <c r="CE20" s="317"/>
      <c r="CF20" s="317"/>
      <c r="CG20" s="317"/>
      <c r="CH20" s="317"/>
      <c r="CI20" s="317"/>
      <c r="CJ20" s="317">
        <v>0</v>
      </c>
      <c r="CK20" s="317"/>
      <c r="CL20" s="317"/>
      <c r="CM20" s="317"/>
      <c r="CN20" s="317"/>
      <c r="CO20" s="317"/>
      <c r="CP20" s="317"/>
      <c r="CQ20" s="317"/>
      <c r="CR20" s="317"/>
      <c r="CS20" s="317"/>
      <c r="CT20" s="317"/>
      <c r="CU20" s="317"/>
      <c r="CV20" s="317">
        <v>0</v>
      </c>
      <c r="CW20" s="317"/>
      <c r="CX20" s="317"/>
      <c r="CY20" s="317"/>
      <c r="CZ20" s="317"/>
      <c r="DA20" s="317"/>
      <c r="DB20" s="317"/>
      <c r="DC20" s="317"/>
      <c r="DD20" s="317"/>
      <c r="DE20" s="317"/>
      <c r="DF20" s="317"/>
      <c r="DG20" s="503">
        <v>0</v>
      </c>
      <c r="DH20" s="503"/>
      <c r="DI20" s="503"/>
      <c r="DJ20" s="503"/>
      <c r="DK20" s="503"/>
      <c r="DL20" s="503"/>
      <c r="DM20" s="503"/>
      <c r="DN20" s="503"/>
      <c r="DO20" s="503"/>
      <c r="DP20" s="503"/>
      <c r="DQ20" s="503"/>
      <c r="DR20" s="503"/>
      <c r="DS20" s="503"/>
    </row>
    <row r="21" spans="1:123" s="104" customFormat="1" ht="10.5" customHeight="1" x14ac:dyDescent="0.25">
      <c r="A21" s="507"/>
      <c r="B21" s="507"/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  <c r="X21" s="507"/>
      <c r="Y21" s="507"/>
      <c r="Z21" s="507"/>
      <c r="AA21" s="502"/>
      <c r="AB21" s="502"/>
      <c r="AC21" s="502"/>
      <c r="AD21" s="502"/>
      <c r="AE21" s="502"/>
      <c r="AF21" s="502"/>
      <c r="AG21" s="102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105"/>
      <c r="BQ21" s="105"/>
      <c r="BR21" s="317"/>
      <c r="BS21" s="317"/>
      <c r="BT21" s="317"/>
      <c r="BU21" s="317"/>
      <c r="BV21" s="317"/>
      <c r="BW21" s="317"/>
      <c r="BX21" s="317"/>
      <c r="BY21" s="317"/>
      <c r="BZ21" s="317"/>
      <c r="CA21" s="317"/>
      <c r="CB21" s="317"/>
      <c r="CC21" s="317"/>
      <c r="CD21" s="317"/>
      <c r="CE21" s="317"/>
      <c r="CF21" s="317"/>
      <c r="CG21" s="317"/>
      <c r="CH21" s="317"/>
      <c r="CI21" s="317"/>
      <c r="CJ21" s="317"/>
      <c r="CK21" s="317"/>
      <c r="CL21" s="317"/>
      <c r="CM21" s="317"/>
      <c r="CN21" s="317"/>
      <c r="CO21" s="317"/>
      <c r="CP21" s="317"/>
      <c r="CQ21" s="317"/>
      <c r="CR21" s="317"/>
      <c r="CS21" s="317"/>
      <c r="CT21" s="317"/>
      <c r="CU21" s="317"/>
      <c r="CV21" s="317"/>
      <c r="CW21" s="317"/>
      <c r="CX21" s="317"/>
      <c r="CY21" s="317"/>
      <c r="CZ21" s="317"/>
      <c r="DA21" s="317"/>
      <c r="DB21" s="317"/>
      <c r="DC21" s="317"/>
      <c r="DD21" s="317"/>
      <c r="DE21" s="317"/>
      <c r="DF21" s="317"/>
      <c r="DG21" s="503"/>
      <c r="DH21" s="503"/>
      <c r="DI21" s="503"/>
      <c r="DJ21" s="503"/>
      <c r="DK21" s="503"/>
      <c r="DL21" s="503"/>
      <c r="DM21" s="503"/>
      <c r="DN21" s="503"/>
      <c r="DO21" s="503"/>
      <c r="DP21" s="503"/>
      <c r="DQ21" s="503"/>
      <c r="DR21" s="503"/>
      <c r="DS21" s="503"/>
    </row>
    <row r="22" spans="1:123" s="104" customFormat="1" ht="11.25" customHeight="1" x14ac:dyDescent="0.25">
      <c r="A22" s="501"/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/>
      <c r="AA22" s="502"/>
      <c r="AB22" s="502"/>
      <c r="AC22" s="502"/>
      <c r="AD22" s="502"/>
      <c r="AE22" s="502"/>
      <c r="AF22" s="502"/>
      <c r="AG22" s="102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105"/>
      <c r="BQ22" s="105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317"/>
      <c r="CM22" s="317"/>
      <c r="CN22" s="317"/>
      <c r="CO22" s="317"/>
      <c r="CP22" s="317"/>
      <c r="CQ22" s="317"/>
      <c r="CR22" s="317"/>
      <c r="CS22" s="317"/>
      <c r="CT22" s="317"/>
      <c r="CU22" s="317"/>
      <c r="CV22" s="317"/>
      <c r="CW22" s="317"/>
      <c r="CX22" s="317"/>
      <c r="CY22" s="317"/>
      <c r="CZ22" s="317"/>
      <c r="DA22" s="317"/>
      <c r="DB22" s="317"/>
      <c r="DC22" s="317"/>
      <c r="DD22" s="317"/>
      <c r="DE22" s="317"/>
      <c r="DF22" s="317"/>
      <c r="DG22" s="503"/>
      <c r="DH22" s="503"/>
      <c r="DI22" s="503"/>
      <c r="DJ22" s="503"/>
      <c r="DK22" s="503"/>
      <c r="DL22" s="503"/>
      <c r="DM22" s="503"/>
      <c r="DN22" s="503"/>
      <c r="DO22" s="503"/>
      <c r="DP22" s="503"/>
      <c r="DQ22" s="503"/>
      <c r="DR22" s="503"/>
      <c r="DS22" s="503"/>
    </row>
    <row r="23" spans="1:123" s="104" customFormat="1" ht="32.85" customHeight="1" x14ac:dyDescent="0.25">
      <c r="A23" s="501" t="s">
        <v>464</v>
      </c>
      <c r="B23" s="501"/>
      <c r="C23" s="501"/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1"/>
      <c r="AA23" s="502" t="s">
        <v>463</v>
      </c>
      <c r="AB23" s="502"/>
      <c r="AC23" s="502"/>
      <c r="AD23" s="502"/>
      <c r="AE23" s="502"/>
      <c r="AF23" s="502"/>
      <c r="AG23" s="102">
        <v>0</v>
      </c>
      <c r="AH23" s="281">
        <v>0</v>
      </c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502" t="s">
        <v>463</v>
      </c>
      <c r="AT23" s="502"/>
      <c r="AU23" s="502"/>
      <c r="AV23" s="502"/>
      <c r="AW23" s="502"/>
      <c r="AX23" s="502" t="s">
        <v>463</v>
      </c>
      <c r="AY23" s="502"/>
      <c r="AZ23" s="502"/>
      <c r="BA23" s="502"/>
      <c r="BB23" s="502"/>
      <c r="BC23" s="502"/>
      <c r="BD23" s="502"/>
      <c r="BE23" s="502"/>
      <c r="BF23" s="502"/>
      <c r="BG23" s="502"/>
      <c r="BH23" s="502" t="s">
        <v>463</v>
      </c>
      <c r="BI23" s="502"/>
      <c r="BJ23" s="502"/>
      <c r="BK23" s="502"/>
      <c r="BL23" s="502"/>
      <c r="BM23" s="502"/>
      <c r="BN23" s="502"/>
      <c r="BO23" s="502"/>
      <c r="BP23" s="105">
        <v>0</v>
      </c>
      <c r="BQ23" s="105">
        <v>0</v>
      </c>
      <c r="BR23" s="317">
        <v>0</v>
      </c>
      <c r="BS23" s="317"/>
      <c r="BT23" s="317"/>
      <c r="BU23" s="317"/>
      <c r="BV23" s="317"/>
      <c r="BW23" s="317"/>
      <c r="BX23" s="317"/>
      <c r="BY23" s="317">
        <v>0</v>
      </c>
      <c r="BZ23" s="317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>
        <v>0</v>
      </c>
      <c r="CK23" s="317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>
        <v>0</v>
      </c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503">
        <v>0</v>
      </c>
      <c r="DH23" s="503"/>
      <c r="DI23" s="503"/>
      <c r="DJ23" s="503"/>
      <c r="DK23" s="503"/>
      <c r="DL23" s="503"/>
      <c r="DM23" s="503"/>
      <c r="DN23" s="503"/>
      <c r="DO23" s="503"/>
      <c r="DP23" s="503"/>
      <c r="DQ23" s="503"/>
      <c r="DR23" s="503"/>
      <c r="DS23" s="503"/>
    </row>
    <row r="24" spans="1:123" s="104" customFormat="1" ht="10.5" customHeight="1" x14ac:dyDescent="0.25">
      <c r="A24" s="507"/>
      <c r="B24" s="507"/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2"/>
      <c r="AB24" s="502"/>
      <c r="AC24" s="502"/>
      <c r="AD24" s="502"/>
      <c r="AE24" s="502"/>
      <c r="AF24" s="502"/>
      <c r="AG24" s="102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105"/>
      <c r="BQ24" s="105"/>
      <c r="BR24" s="317"/>
      <c r="BS24" s="317"/>
      <c r="BT24" s="317"/>
      <c r="BU24" s="317"/>
      <c r="BV24" s="317"/>
      <c r="BW24" s="317"/>
      <c r="BX24" s="317"/>
      <c r="BY24" s="317"/>
      <c r="BZ24" s="317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7"/>
      <c r="CL24" s="317"/>
      <c r="CM24" s="317"/>
      <c r="CN24" s="317"/>
      <c r="CO24" s="317"/>
      <c r="CP24" s="317"/>
      <c r="CQ24" s="317"/>
      <c r="CR24" s="317"/>
      <c r="CS24" s="317"/>
      <c r="CT24" s="317"/>
      <c r="CU24" s="317"/>
      <c r="CV24" s="317"/>
      <c r="CW24" s="317"/>
      <c r="CX24" s="317"/>
      <c r="CY24" s="317"/>
      <c r="CZ24" s="317"/>
      <c r="DA24" s="317"/>
      <c r="DB24" s="317"/>
      <c r="DC24" s="317"/>
      <c r="DD24" s="317"/>
      <c r="DE24" s="317"/>
      <c r="DF24" s="317"/>
      <c r="DG24" s="503"/>
      <c r="DH24" s="503"/>
      <c r="DI24" s="503"/>
      <c r="DJ24" s="503"/>
      <c r="DK24" s="503"/>
      <c r="DL24" s="503"/>
      <c r="DM24" s="503"/>
      <c r="DN24" s="503"/>
      <c r="DO24" s="503"/>
      <c r="DP24" s="503"/>
      <c r="DQ24" s="503"/>
      <c r="DR24" s="503"/>
      <c r="DS24" s="503"/>
    </row>
    <row r="25" spans="1:123" s="104" customFormat="1" ht="11.25" customHeight="1" x14ac:dyDescent="0.25">
      <c r="A25" s="501"/>
      <c r="B25" s="501"/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1"/>
      <c r="S25" s="501"/>
      <c r="T25" s="501"/>
      <c r="U25" s="501"/>
      <c r="V25" s="501"/>
      <c r="W25" s="501"/>
      <c r="X25" s="501"/>
      <c r="Y25" s="501"/>
      <c r="Z25" s="501"/>
      <c r="AA25" s="502"/>
      <c r="AB25" s="502"/>
      <c r="AC25" s="502"/>
      <c r="AD25" s="502"/>
      <c r="AE25" s="502"/>
      <c r="AF25" s="502"/>
      <c r="AG25" s="102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105"/>
      <c r="BQ25" s="105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7"/>
      <c r="CL25" s="317"/>
      <c r="CM25" s="317"/>
      <c r="CN25" s="317"/>
      <c r="CO25" s="317"/>
      <c r="CP25" s="317"/>
      <c r="CQ25" s="317"/>
      <c r="CR25" s="317"/>
      <c r="CS25" s="317"/>
      <c r="CT25" s="317"/>
      <c r="CU25" s="317"/>
      <c r="CV25" s="317"/>
      <c r="CW25" s="317"/>
      <c r="CX25" s="317"/>
      <c r="CY25" s="317"/>
      <c r="CZ25" s="317"/>
      <c r="DA25" s="317"/>
      <c r="DB25" s="317"/>
      <c r="DC25" s="317"/>
      <c r="DD25" s="317"/>
      <c r="DE25" s="317"/>
      <c r="DF25" s="317"/>
      <c r="DG25" s="503"/>
      <c r="DH25" s="503"/>
      <c r="DI25" s="503"/>
      <c r="DJ25" s="503"/>
      <c r="DK25" s="503"/>
      <c r="DL25" s="503"/>
      <c r="DM25" s="503"/>
      <c r="DN25" s="503"/>
      <c r="DO25" s="503"/>
      <c r="DP25" s="503"/>
      <c r="DQ25" s="503"/>
      <c r="DR25" s="503"/>
      <c r="DS25" s="503"/>
    </row>
    <row r="26" spans="1:123" s="104" customFormat="1" ht="11.25" customHeight="1" x14ac:dyDescent="0.25">
      <c r="A26" s="501" t="s">
        <v>80</v>
      </c>
      <c r="B26" s="501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1"/>
      <c r="Y26" s="501"/>
      <c r="Z26" s="501"/>
      <c r="AA26" s="502" t="s">
        <v>463</v>
      </c>
      <c r="AB26" s="502"/>
      <c r="AC26" s="502"/>
      <c r="AD26" s="502"/>
      <c r="AE26" s="502"/>
      <c r="AF26" s="502"/>
      <c r="AG26" s="102">
        <v>0</v>
      </c>
      <c r="AH26" s="281">
        <v>0</v>
      </c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502" t="s">
        <v>463</v>
      </c>
      <c r="AT26" s="502"/>
      <c r="AU26" s="502"/>
      <c r="AV26" s="502"/>
      <c r="AW26" s="502"/>
      <c r="AX26" s="502" t="s">
        <v>463</v>
      </c>
      <c r="AY26" s="502"/>
      <c r="AZ26" s="502"/>
      <c r="BA26" s="502"/>
      <c r="BB26" s="502"/>
      <c r="BC26" s="502"/>
      <c r="BD26" s="502"/>
      <c r="BE26" s="502"/>
      <c r="BF26" s="502"/>
      <c r="BG26" s="502"/>
      <c r="BH26" s="502" t="s">
        <v>463</v>
      </c>
      <c r="BI26" s="502"/>
      <c r="BJ26" s="502"/>
      <c r="BK26" s="502"/>
      <c r="BL26" s="502"/>
      <c r="BM26" s="502"/>
      <c r="BN26" s="502"/>
      <c r="BO26" s="502"/>
      <c r="BP26" s="105">
        <v>0</v>
      </c>
      <c r="BQ26" s="105">
        <v>0</v>
      </c>
      <c r="BR26" s="317">
        <v>0</v>
      </c>
      <c r="BS26" s="317"/>
      <c r="BT26" s="317"/>
      <c r="BU26" s="317"/>
      <c r="BV26" s="317"/>
      <c r="BW26" s="317"/>
      <c r="BX26" s="317"/>
      <c r="BY26" s="317">
        <v>0</v>
      </c>
      <c r="BZ26" s="317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>
        <v>0</v>
      </c>
      <c r="CK26" s="317"/>
      <c r="CL26" s="317"/>
      <c r="CM26" s="317"/>
      <c r="CN26" s="317"/>
      <c r="CO26" s="317"/>
      <c r="CP26" s="317"/>
      <c r="CQ26" s="317"/>
      <c r="CR26" s="317"/>
      <c r="CS26" s="317"/>
      <c r="CT26" s="317"/>
      <c r="CU26" s="317"/>
      <c r="CV26" s="317">
        <v>0</v>
      </c>
      <c r="CW26" s="317"/>
      <c r="CX26" s="317"/>
      <c r="CY26" s="317"/>
      <c r="CZ26" s="317"/>
      <c r="DA26" s="317"/>
      <c r="DB26" s="317"/>
      <c r="DC26" s="317"/>
      <c r="DD26" s="317"/>
      <c r="DE26" s="317"/>
      <c r="DF26" s="317"/>
      <c r="DG26" s="503">
        <v>0</v>
      </c>
      <c r="DH26" s="503"/>
      <c r="DI26" s="503"/>
      <c r="DJ26" s="503"/>
      <c r="DK26" s="503"/>
      <c r="DL26" s="503"/>
      <c r="DM26" s="503"/>
      <c r="DN26" s="503"/>
      <c r="DO26" s="503"/>
      <c r="DP26" s="503"/>
      <c r="DQ26" s="503"/>
      <c r="DR26" s="503"/>
      <c r="DS26" s="503"/>
    </row>
  </sheetData>
  <mergeCells count="210">
    <mergeCell ref="CV25:DF25"/>
    <mergeCell ref="DG25:DS25"/>
    <mergeCell ref="A26:Z26"/>
    <mergeCell ref="AA26:AF26"/>
    <mergeCell ref="AH26:AR26"/>
    <mergeCell ref="AS26:AW26"/>
    <mergeCell ref="AX26:BG26"/>
    <mergeCell ref="BH26:BO26"/>
    <mergeCell ref="BR26:BX26"/>
    <mergeCell ref="BY26:CI26"/>
    <mergeCell ref="CJ26:CU26"/>
    <mergeCell ref="CV26:DF26"/>
    <mergeCell ref="DG26:DS26"/>
    <mergeCell ref="A25:Z25"/>
    <mergeCell ref="AA25:AF25"/>
    <mergeCell ref="AH25:AR25"/>
    <mergeCell ref="AS25:AW25"/>
    <mergeCell ref="AX25:BG25"/>
    <mergeCell ref="BH25:BO25"/>
    <mergeCell ref="BR25:BX25"/>
    <mergeCell ref="BY25:CI25"/>
    <mergeCell ref="CJ25:CU25"/>
    <mergeCell ref="CV23:DF23"/>
    <mergeCell ref="DG23:DS23"/>
    <mergeCell ref="A24:Z24"/>
    <mergeCell ref="AA24:AF24"/>
    <mergeCell ref="AH24:AR24"/>
    <mergeCell ref="AS24:AW24"/>
    <mergeCell ref="AX24:BG24"/>
    <mergeCell ref="BH24:BO24"/>
    <mergeCell ref="BR24:BX24"/>
    <mergeCell ref="BY24:CI24"/>
    <mergeCell ref="CJ24:CU24"/>
    <mergeCell ref="CV24:DF24"/>
    <mergeCell ref="DG24:DS24"/>
    <mergeCell ref="A23:Z23"/>
    <mergeCell ref="AA23:AF23"/>
    <mergeCell ref="AH23:AR23"/>
    <mergeCell ref="AS23:AW23"/>
    <mergeCell ref="AX23:BG23"/>
    <mergeCell ref="BH23:BO23"/>
    <mergeCell ref="BR23:BX23"/>
    <mergeCell ref="BY23:CI23"/>
    <mergeCell ref="CJ23:CU23"/>
    <mergeCell ref="CV21:DF21"/>
    <mergeCell ref="DG21:DS21"/>
    <mergeCell ref="A22:Z22"/>
    <mergeCell ref="AA22:AF22"/>
    <mergeCell ref="AH22:AR22"/>
    <mergeCell ref="AS22:AW22"/>
    <mergeCell ref="AX22:BG22"/>
    <mergeCell ref="BH22:BO22"/>
    <mergeCell ref="BR22:BX22"/>
    <mergeCell ref="BY22:CI22"/>
    <mergeCell ref="CJ22:CU22"/>
    <mergeCell ref="CV22:DF22"/>
    <mergeCell ref="DG22:DS22"/>
    <mergeCell ref="A21:Z21"/>
    <mergeCell ref="AA21:AF21"/>
    <mergeCell ref="AH21:AR21"/>
    <mergeCell ref="AS21:AW21"/>
    <mergeCell ref="AX21:BG21"/>
    <mergeCell ref="BH21:BO21"/>
    <mergeCell ref="BR21:BX21"/>
    <mergeCell ref="BY21:CI21"/>
    <mergeCell ref="CJ21:CU21"/>
    <mergeCell ref="CV19:DF19"/>
    <mergeCell ref="DG19:DS19"/>
    <mergeCell ref="A20:Z20"/>
    <mergeCell ref="AA20:AF20"/>
    <mergeCell ref="AH20:AR20"/>
    <mergeCell ref="AS20:AW20"/>
    <mergeCell ref="AX20:BG20"/>
    <mergeCell ref="BH20:BO20"/>
    <mergeCell ref="BR20:BX20"/>
    <mergeCell ref="BY20:CI20"/>
    <mergeCell ref="CJ20:CU20"/>
    <mergeCell ref="CV20:DF20"/>
    <mergeCell ref="DG20:DS20"/>
    <mergeCell ref="A19:Z19"/>
    <mergeCell ref="AA19:AF19"/>
    <mergeCell ref="AH19:AR19"/>
    <mergeCell ref="AS19:AW19"/>
    <mergeCell ref="AX19:BG19"/>
    <mergeCell ref="BH19:BO19"/>
    <mergeCell ref="BR19:BX19"/>
    <mergeCell ref="BY19:CI19"/>
    <mergeCell ref="CJ19:CU19"/>
    <mergeCell ref="B15:DR15"/>
    <mergeCell ref="A17:Z18"/>
    <mergeCell ref="AA17:AF18"/>
    <mergeCell ref="AG17:AG18"/>
    <mergeCell ref="AH17:AW17"/>
    <mergeCell ref="AX17:BO17"/>
    <mergeCell ref="BP17:BX17"/>
    <mergeCell ref="BY17:CI18"/>
    <mergeCell ref="CJ17:DF17"/>
    <mergeCell ref="DG17:DS18"/>
    <mergeCell ref="AH18:AR18"/>
    <mergeCell ref="AS18:AW18"/>
    <mergeCell ref="AX18:BG18"/>
    <mergeCell ref="BH18:BO18"/>
    <mergeCell ref="BR18:BX18"/>
    <mergeCell ref="CJ18:CU18"/>
    <mergeCell ref="CV18:DF18"/>
    <mergeCell ref="CV11:DF11"/>
    <mergeCell ref="DG11:DS11"/>
    <mergeCell ref="A12:Z12"/>
    <mergeCell ref="AA12:AF12"/>
    <mergeCell ref="AH12:AR12"/>
    <mergeCell ref="AS12:AW12"/>
    <mergeCell ref="AX12:BG12"/>
    <mergeCell ref="BH12:BO12"/>
    <mergeCell ref="BR12:BX12"/>
    <mergeCell ref="BY12:CI12"/>
    <mergeCell ref="CJ12:CU12"/>
    <mergeCell ref="CV12:DF12"/>
    <mergeCell ref="DG12:DS12"/>
    <mergeCell ref="A11:Z11"/>
    <mergeCell ref="AA11:AF11"/>
    <mergeCell ref="AH11:AR11"/>
    <mergeCell ref="AS11:AW11"/>
    <mergeCell ref="AX11:BG11"/>
    <mergeCell ref="BH11:BO11"/>
    <mergeCell ref="BR11:BX11"/>
    <mergeCell ref="BY11:CI11"/>
    <mergeCell ref="CJ11:CU11"/>
    <mergeCell ref="CV9:DF9"/>
    <mergeCell ref="DG9:DS9"/>
    <mergeCell ref="A10:Z10"/>
    <mergeCell ref="AA10:AF10"/>
    <mergeCell ref="AH10:AR10"/>
    <mergeCell ref="AS10:AW10"/>
    <mergeCell ref="AX10:BG10"/>
    <mergeCell ref="BH10:BO10"/>
    <mergeCell ref="BR10:BX10"/>
    <mergeCell ref="BY10:CI10"/>
    <mergeCell ref="CJ10:CU10"/>
    <mergeCell ref="CV10:DF10"/>
    <mergeCell ref="DG10:DS10"/>
    <mergeCell ref="A9:Z9"/>
    <mergeCell ref="AA9:AF9"/>
    <mergeCell ref="AH9:AR9"/>
    <mergeCell ref="AS9:AW9"/>
    <mergeCell ref="AX9:BG9"/>
    <mergeCell ref="BH9:BO9"/>
    <mergeCell ref="BR9:BX9"/>
    <mergeCell ref="BY9:CI9"/>
    <mergeCell ref="CJ9:CU9"/>
    <mergeCell ref="CV7:DF7"/>
    <mergeCell ref="DG7:DS7"/>
    <mergeCell ref="A8:Z8"/>
    <mergeCell ref="AA8:AF8"/>
    <mergeCell ref="AH8:AR8"/>
    <mergeCell ref="AS8:AW8"/>
    <mergeCell ref="AX8:BG8"/>
    <mergeCell ref="BH8:BO8"/>
    <mergeCell ref="BR8:BX8"/>
    <mergeCell ref="BY8:CI8"/>
    <mergeCell ref="CJ8:CU8"/>
    <mergeCell ref="CV8:DF8"/>
    <mergeCell ref="DG8:DS8"/>
    <mergeCell ref="A7:Z7"/>
    <mergeCell ref="AA7:AF7"/>
    <mergeCell ref="AH7:AR7"/>
    <mergeCell ref="AS7:AW7"/>
    <mergeCell ref="AX7:BG7"/>
    <mergeCell ref="BH7:BO7"/>
    <mergeCell ref="BR7:BX7"/>
    <mergeCell ref="BY7:CI7"/>
    <mergeCell ref="CJ7:CU7"/>
    <mergeCell ref="CV5:DF5"/>
    <mergeCell ref="DG5:DS5"/>
    <mergeCell ref="A6:Z6"/>
    <mergeCell ref="AA6:AF6"/>
    <mergeCell ref="AH6:AR6"/>
    <mergeCell ref="AS6:AW6"/>
    <mergeCell ref="AX6:BG6"/>
    <mergeCell ref="BH6:BO6"/>
    <mergeCell ref="BR6:BX6"/>
    <mergeCell ref="BY6:CI6"/>
    <mergeCell ref="CJ6:CU6"/>
    <mergeCell ref="CV6:DF6"/>
    <mergeCell ref="DG6:DS6"/>
    <mergeCell ref="A5:Z5"/>
    <mergeCell ref="AA5:AF5"/>
    <mergeCell ref="AH5:AR5"/>
    <mergeCell ref="AS5:AW5"/>
    <mergeCell ref="AX5:BG5"/>
    <mergeCell ref="BH5:BO5"/>
    <mergeCell ref="BR5:BX5"/>
    <mergeCell ref="BY5:CI5"/>
    <mergeCell ref="CJ5:CU5"/>
    <mergeCell ref="B1:DR1"/>
    <mergeCell ref="A3:Z4"/>
    <mergeCell ref="AA3:AF4"/>
    <mergeCell ref="AG3:AG4"/>
    <mergeCell ref="AH3:AW3"/>
    <mergeCell ref="AX3:BO3"/>
    <mergeCell ref="BP3:BX3"/>
    <mergeCell ref="BY3:CI4"/>
    <mergeCell ref="CJ3:DF3"/>
    <mergeCell ref="DG3:DS4"/>
    <mergeCell ref="AH4:AR4"/>
    <mergeCell ref="AS4:AW4"/>
    <mergeCell ref="AX4:BG4"/>
    <mergeCell ref="BH4:BO4"/>
    <mergeCell ref="BR4:BX4"/>
    <mergeCell ref="CJ4:CU4"/>
    <mergeCell ref="CV4:DF4"/>
  </mergeCells>
  <pageMargins left="0.70866141732283472" right="0.70866141732283472" top="1.181102362204725" bottom="0.74803149606299213" header="0.31496062992125984" footer="0.31496062992125984"/>
  <pageSetup paperSize="9"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61"/>
  <sheetViews>
    <sheetView view="pageBreakPreview" topLeftCell="A43" zoomScale="152" workbookViewId="0">
      <selection activeCell="ET16" sqref="ET16"/>
    </sheetView>
  </sheetViews>
  <sheetFormatPr defaultColWidth="0.85546875" defaultRowHeight="12.75" x14ac:dyDescent="0.2"/>
  <cols>
    <col min="1" max="1" width="0.85546875" style="115" customWidth="1"/>
    <col min="2" max="36" width="0.85546875" style="115"/>
    <col min="37" max="37" width="7.42578125" style="115" customWidth="1"/>
    <col min="38" max="45" width="0.85546875" style="115"/>
    <col min="46" max="46" width="0.42578125" style="115" customWidth="1"/>
    <col min="47" max="47" width="0.42578125" style="115" hidden="1" customWidth="1"/>
    <col min="48" max="52" width="0.85546875" style="115" hidden="1" customWidth="1"/>
    <col min="53" max="54" width="0.85546875" style="115" customWidth="1"/>
    <col min="55" max="56" width="0.85546875" style="115"/>
    <col min="57" max="57" width="2.5703125" style="115" customWidth="1"/>
    <col min="58" max="58" width="0.5703125" style="115" customWidth="1"/>
    <col min="59" max="63" width="0.85546875" style="115" hidden="1" customWidth="1"/>
    <col min="64" max="67" width="0.85546875" style="115"/>
    <col min="68" max="68" width="1.85546875" style="115" customWidth="1"/>
    <col min="69" max="69" width="0.42578125" style="115" customWidth="1"/>
    <col min="70" max="70" width="0.85546875" style="115" hidden="1" customWidth="1"/>
    <col min="71" max="71" width="0.85546875" style="115" customWidth="1"/>
    <col min="72" max="73" width="0.42578125" style="115" hidden="1" customWidth="1"/>
    <col min="74" max="75" width="0.85546875" style="115" hidden="1" customWidth="1"/>
    <col min="76" max="78" width="0.85546875" style="115"/>
    <col min="79" max="79" width="0.5703125" style="115" customWidth="1"/>
    <col min="80" max="83" width="0.85546875" style="115" hidden="1" customWidth="1"/>
    <col min="84" max="91" width="0.85546875" style="115"/>
    <col min="92" max="92" width="0.85546875" style="115" hidden="1" customWidth="1"/>
    <col min="93" max="94" width="0" style="115" hidden="1" customWidth="1"/>
    <col min="95" max="95" width="0.85546875" style="115" hidden="1" customWidth="1"/>
    <col min="96" max="96" width="0" style="115" hidden="1" customWidth="1"/>
    <col min="97" max="100" width="0.85546875" style="115" hidden="1" customWidth="1"/>
    <col min="101" max="101" width="0.85546875" style="115"/>
    <col min="102" max="102" width="0.42578125" style="115" customWidth="1"/>
    <col min="103" max="106" width="0.85546875" style="115" hidden="1" customWidth="1"/>
    <col min="107" max="109" width="0.85546875" style="115"/>
    <col min="110" max="110" width="0" style="115" hidden="1" customWidth="1"/>
    <col min="111" max="111" width="1.42578125" style="115" hidden="1" customWidth="1"/>
    <col min="112" max="113" width="0" style="115" hidden="1" customWidth="1"/>
    <col min="114" max="117" width="0.85546875" style="115" hidden="1" customWidth="1"/>
    <col min="118" max="118" width="0.85546875" style="115"/>
    <col min="119" max="119" width="0" style="115" hidden="1" customWidth="1"/>
    <col min="120" max="125" width="0.85546875" style="115" hidden="1" customWidth="1"/>
    <col min="126" max="126" width="2" style="115" customWidth="1"/>
    <col min="127" max="133" width="0.85546875" style="115"/>
    <col min="134" max="134" width="0.140625" style="115" customWidth="1"/>
    <col min="135" max="136" width="0.85546875" style="115" hidden="1" customWidth="1"/>
    <col min="137" max="140" width="0" style="115" hidden="1" customWidth="1"/>
    <col min="141" max="146" width="0.85546875" style="115" hidden="1" customWidth="1"/>
    <col min="147" max="147" width="0.85546875" style="115"/>
    <col min="148" max="150" width="7.140625" style="115" customWidth="1"/>
    <col min="151" max="236" width="0.85546875" style="115"/>
    <col min="237" max="237" width="0.85546875" style="115" customWidth="1"/>
    <col min="238" max="281" width="0.85546875" style="115"/>
    <col min="282" max="282" width="0.85546875" style="115" customWidth="1"/>
    <col min="283" max="492" width="0.85546875" style="115"/>
    <col min="493" max="493" width="0.85546875" style="115" customWidth="1"/>
    <col min="494" max="537" width="0.85546875" style="115"/>
    <col min="538" max="538" width="0.85546875" style="115" customWidth="1"/>
    <col min="539" max="748" width="0.85546875" style="115"/>
    <col min="749" max="749" width="0.85546875" style="115" customWidth="1"/>
    <col min="750" max="793" width="0.85546875" style="115"/>
    <col min="794" max="794" width="0.85546875" style="115" customWidth="1"/>
    <col min="795" max="1004" width="0.85546875" style="115"/>
    <col min="1005" max="1005" width="0.85546875" style="115" customWidth="1"/>
    <col min="1006" max="1049" width="0.85546875" style="115"/>
    <col min="1050" max="1050" width="0.85546875" style="115" customWidth="1"/>
    <col min="1051" max="1260" width="0.85546875" style="115"/>
    <col min="1261" max="1261" width="0.85546875" style="115" customWidth="1"/>
    <col min="1262" max="1305" width="0.85546875" style="115"/>
    <col min="1306" max="1306" width="0.85546875" style="115" customWidth="1"/>
    <col min="1307" max="1516" width="0.85546875" style="115"/>
    <col min="1517" max="1517" width="0.85546875" style="115" customWidth="1"/>
    <col min="1518" max="1561" width="0.85546875" style="115"/>
    <col min="1562" max="1562" width="0.85546875" style="115" customWidth="1"/>
    <col min="1563" max="1772" width="0.85546875" style="115"/>
    <col min="1773" max="1773" width="0.85546875" style="115" customWidth="1"/>
    <col min="1774" max="1817" width="0.85546875" style="115"/>
    <col min="1818" max="1818" width="0.85546875" style="115" customWidth="1"/>
    <col min="1819" max="2028" width="0.85546875" style="115"/>
    <col min="2029" max="2029" width="0.85546875" style="115" customWidth="1"/>
    <col min="2030" max="2073" width="0.85546875" style="115"/>
    <col min="2074" max="2074" width="0.85546875" style="115" customWidth="1"/>
    <col min="2075" max="2284" width="0.85546875" style="115"/>
    <col min="2285" max="2285" width="0.85546875" style="115" customWidth="1"/>
    <col min="2286" max="2329" width="0.85546875" style="115"/>
    <col min="2330" max="2330" width="0.85546875" style="115" customWidth="1"/>
    <col min="2331" max="2540" width="0.85546875" style="115"/>
    <col min="2541" max="2541" width="0.85546875" style="115" customWidth="1"/>
    <col min="2542" max="2585" width="0.85546875" style="115"/>
    <col min="2586" max="2586" width="0.85546875" style="115" customWidth="1"/>
    <col min="2587" max="2796" width="0.85546875" style="115"/>
    <col min="2797" max="2797" width="0.85546875" style="115" customWidth="1"/>
    <col min="2798" max="2841" width="0.85546875" style="115"/>
    <col min="2842" max="2842" width="0.85546875" style="115" customWidth="1"/>
    <col min="2843" max="3052" width="0.85546875" style="115"/>
    <col min="3053" max="3053" width="0.85546875" style="115" customWidth="1"/>
    <col min="3054" max="3097" width="0.85546875" style="115"/>
    <col min="3098" max="3098" width="0.85546875" style="115" customWidth="1"/>
    <col min="3099" max="3308" width="0.85546875" style="115"/>
    <col min="3309" max="3309" width="0.85546875" style="115" customWidth="1"/>
    <col min="3310" max="3353" width="0.85546875" style="115"/>
    <col min="3354" max="3354" width="0.85546875" style="115" customWidth="1"/>
    <col min="3355" max="3564" width="0.85546875" style="115"/>
    <col min="3565" max="3565" width="0.85546875" style="115" customWidth="1"/>
    <col min="3566" max="3609" width="0.85546875" style="115"/>
    <col min="3610" max="3610" width="0.85546875" style="115" customWidth="1"/>
    <col min="3611" max="3820" width="0.85546875" style="115"/>
    <col min="3821" max="3821" width="0.85546875" style="115" customWidth="1"/>
    <col min="3822" max="3865" width="0.85546875" style="115"/>
    <col min="3866" max="3866" width="0.85546875" style="115" customWidth="1"/>
    <col min="3867" max="4076" width="0.85546875" style="115"/>
    <col min="4077" max="4077" width="0.85546875" style="115" customWidth="1"/>
    <col min="4078" max="4121" width="0.85546875" style="115"/>
    <col min="4122" max="4122" width="0.85546875" style="115" customWidth="1"/>
    <col min="4123" max="4332" width="0.85546875" style="115"/>
    <col min="4333" max="4333" width="0.85546875" style="115" customWidth="1"/>
    <col min="4334" max="4377" width="0.85546875" style="115"/>
    <col min="4378" max="4378" width="0.85546875" style="115" customWidth="1"/>
    <col min="4379" max="4588" width="0.85546875" style="115"/>
    <col min="4589" max="4589" width="0.85546875" style="115" customWidth="1"/>
    <col min="4590" max="4633" width="0.85546875" style="115"/>
    <col min="4634" max="4634" width="0.85546875" style="115" customWidth="1"/>
    <col min="4635" max="4844" width="0.85546875" style="115"/>
    <col min="4845" max="4845" width="0.85546875" style="115" customWidth="1"/>
    <col min="4846" max="4889" width="0.85546875" style="115"/>
    <col min="4890" max="4890" width="0.85546875" style="115" customWidth="1"/>
    <col min="4891" max="5100" width="0.85546875" style="115"/>
    <col min="5101" max="5101" width="0.85546875" style="115" customWidth="1"/>
    <col min="5102" max="5145" width="0.85546875" style="115"/>
    <col min="5146" max="5146" width="0.85546875" style="115" customWidth="1"/>
    <col min="5147" max="5356" width="0.85546875" style="115"/>
    <col min="5357" max="5357" width="0.85546875" style="115" customWidth="1"/>
    <col min="5358" max="5401" width="0.85546875" style="115"/>
    <col min="5402" max="5402" width="0.85546875" style="115" customWidth="1"/>
    <col min="5403" max="5612" width="0.85546875" style="115"/>
    <col min="5613" max="5613" width="0.85546875" style="115" customWidth="1"/>
    <col min="5614" max="5657" width="0.85546875" style="115"/>
    <col min="5658" max="5658" width="0.85546875" style="115" customWidth="1"/>
    <col min="5659" max="5868" width="0.85546875" style="115"/>
    <col min="5869" max="5869" width="0.85546875" style="115" customWidth="1"/>
    <col min="5870" max="5913" width="0.85546875" style="115"/>
    <col min="5914" max="5914" width="0.85546875" style="115" customWidth="1"/>
    <col min="5915" max="6124" width="0.85546875" style="115"/>
    <col min="6125" max="6125" width="0.85546875" style="115" customWidth="1"/>
    <col min="6126" max="6169" width="0.85546875" style="115"/>
    <col min="6170" max="6170" width="0.85546875" style="115" customWidth="1"/>
    <col min="6171" max="6380" width="0.85546875" style="115"/>
    <col min="6381" max="6381" width="0.85546875" style="115" customWidth="1"/>
    <col min="6382" max="6425" width="0.85546875" style="115"/>
    <col min="6426" max="6426" width="0.85546875" style="115" customWidth="1"/>
    <col min="6427" max="6636" width="0.85546875" style="115"/>
    <col min="6637" max="6637" width="0.85546875" style="115" customWidth="1"/>
    <col min="6638" max="6681" width="0.85546875" style="115"/>
    <col min="6682" max="6682" width="0.85546875" style="115" customWidth="1"/>
    <col min="6683" max="6892" width="0.85546875" style="115"/>
    <col min="6893" max="6893" width="0.85546875" style="115" customWidth="1"/>
    <col min="6894" max="6937" width="0.85546875" style="115"/>
    <col min="6938" max="6938" width="0.85546875" style="115" customWidth="1"/>
    <col min="6939" max="7148" width="0.85546875" style="115"/>
    <col min="7149" max="7149" width="0.85546875" style="115" customWidth="1"/>
    <col min="7150" max="7193" width="0.85546875" style="115"/>
    <col min="7194" max="7194" width="0.85546875" style="115" customWidth="1"/>
    <col min="7195" max="7404" width="0.85546875" style="115"/>
    <col min="7405" max="7405" width="0.85546875" style="115" customWidth="1"/>
    <col min="7406" max="7449" width="0.85546875" style="115"/>
    <col min="7450" max="7450" width="0.85546875" style="115" customWidth="1"/>
    <col min="7451" max="7660" width="0.85546875" style="115"/>
    <col min="7661" max="7661" width="0.85546875" style="115" customWidth="1"/>
    <col min="7662" max="7705" width="0.85546875" style="115"/>
    <col min="7706" max="7706" width="0.85546875" style="115" customWidth="1"/>
    <col min="7707" max="7916" width="0.85546875" style="115"/>
    <col min="7917" max="7917" width="0.85546875" style="115" customWidth="1"/>
    <col min="7918" max="7961" width="0.85546875" style="115"/>
    <col min="7962" max="7962" width="0.85546875" style="115" customWidth="1"/>
    <col min="7963" max="8172" width="0.85546875" style="115"/>
    <col min="8173" max="8173" width="0.85546875" style="115" customWidth="1"/>
    <col min="8174" max="8217" width="0.85546875" style="115"/>
    <col min="8218" max="8218" width="0.85546875" style="115" customWidth="1"/>
    <col min="8219" max="8428" width="0.85546875" style="115"/>
    <col min="8429" max="8429" width="0.85546875" style="115" customWidth="1"/>
    <col min="8430" max="8473" width="0.85546875" style="115"/>
    <col min="8474" max="8474" width="0.85546875" style="115" customWidth="1"/>
    <col min="8475" max="8684" width="0.85546875" style="115"/>
    <col min="8685" max="8685" width="0.85546875" style="115" customWidth="1"/>
    <col min="8686" max="8729" width="0.85546875" style="115"/>
    <col min="8730" max="8730" width="0.85546875" style="115" customWidth="1"/>
    <col min="8731" max="8940" width="0.85546875" style="115"/>
    <col min="8941" max="8941" width="0.85546875" style="115" customWidth="1"/>
    <col min="8942" max="8985" width="0.85546875" style="115"/>
    <col min="8986" max="8986" width="0.85546875" style="115" customWidth="1"/>
    <col min="8987" max="9196" width="0.85546875" style="115"/>
    <col min="9197" max="9197" width="0.85546875" style="115" customWidth="1"/>
    <col min="9198" max="9241" width="0.85546875" style="115"/>
    <col min="9242" max="9242" width="0.85546875" style="115" customWidth="1"/>
    <col min="9243" max="9452" width="0.85546875" style="115"/>
    <col min="9453" max="9453" width="0.85546875" style="115" customWidth="1"/>
    <col min="9454" max="9497" width="0.85546875" style="115"/>
    <col min="9498" max="9498" width="0.85546875" style="115" customWidth="1"/>
    <col min="9499" max="9708" width="0.85546875" style="115"/>
    <col min="9709" max="9709" width="0.85546875" style="115" customWidth="1"/>
    <col min="9710" max="9753" width="0.85546875" style="115"/>
    <col min="9754" max="9754" width="0.85546875" style="115" customWidth="1"/>
    <col min="9755" max="9964" width="0.85546875" style="115"/>
    <col min="9965" max="9965" width="0.85546875" style="115" customWidth="1"/>
    <col min="9966" max="10009" width="0.85546875" style="115"/>
    <col min="10010" max="10010" width="0.85546875" style="115" customWidth="1"/>
    <col min="10011" max="10220" width="0.85546875" style="115"/>
    <col min="10221" max="10221" width="0.85546875" style="115" customWidth="1"/>
    <col min="10222" max="10265" width="0.85546875" style="115"/>
    <col min="10266" max="10266" width="0.85546875" style="115" customWidth="1"/>
    <col min="10267" max="10476" width="0.85546875" style="115"/>
    <col min="10477" max="10477" width="0.85546875" style="115" customWidth="1"/>
    <col min="10478" max="10521" width="0.85546875" style="115"/>
    <col min="10522" max="10522" width="0.85546875" style="115" customWidth="1"/>
    <col min="10523" max="10732" width="0.85546875" style="115"/>
    <col min="10733" max="10733" width="0.85546875" style="115" customWidth="1"/>
    <col min="10734" max="10777" width="0.85546875" style="115"/>
    <col min="10778" max="10778" width="0.85546875" style="115" customWidth="1"/>
    <col min="10779" max="10988" width="0.85546875" style="115"/>
    <col min="10989" max="10989" width="0.85546875" style="115" customWidth="1"/>
    <col min="10990" max="11033" width="0.85546875" style="115"/>
    <col min="11034" max="11034" width="0.85546875" style="115" customWidth="1"/>
    <col min="11035" max="11244" width="0.85546875" style="115"/>
    <col min="11245" max="11245" width="0.85546875" style="115" customWidth="1"/>
    <col min="11246" max="11289" width="0.85546875" style="115"/>
    <col min="11290" max="11290" width="0.85546875" style="115" customWidth="1"/>
    <col min="11291" max="11500" width="0.85546875" style="115"/>
    <col min="11501" max="11501" width="0.85546875" style="115" customWidth="1"/>
    <col min="11502" max="11545" width="0.85546875" style="115"/>
    <col min="11546" max="11546" width="0.85546875" style="115" customWidth="1"/>
    <col min="11547" max="11756" width="0.85546875" style="115"/>
    <col min="11757" max="11757" width="0.85546875" style="115" customWidth="1"/>
    <col min="11758" max="11801" width="0.85546875" style="115"/>
    <col min="11802" max="11802" width="0.85546875" style="115" customWidth="1"/>
    <col min="11803" max="12012" width="0.85546875" style="115"/>
    <col min="12013" max="12013" width="0.85546875" style="115" customWidth="1"/>
    <col min="12014" max="12057" width="0.85546875" style="115"/>
    <col min="12058" max="12058" width="0.85546875" style="115" customWidth="1"/>
    <col min="12059" max="12268" width="0.85546875" style="115"/>
    <col min="12269" max="12269" width="0.85546875" style="115" customWidth="1"/>
    <col min="12270" max="12313" width="0.85546875" style="115"/>
    <col min="12314" max="12314" width="0.85546875" style="115" customWidth="1"/>
    <col min="12315" max="12524" width="0.85546875" style="115"/>
    <col min="12525" max="12525" width="0.85546875" style="115" customWidth="1"/>
    <col min="12526" max="12569" width="0.85546875" style="115"/>
    <col min="12570" max="12570" width="0.85546875" style="115" customWidth="1"/>
    <col min="12571" max="12780" width="0.85546875" style="115"/>
    <col min="12781" max="12781" width="0.85546875" style="115" customWidth="1"/>
    <col min="12782" max="12825" width="0.85546875" style="115"/>
    <col min="12826" max="12826" width="0.85546875" style="115" customWidth="1"/>
    <col min="12827" max="13036" width="0.85546875" style="115"/>
    <col min="13037" max="13037" width="0.85546875" style="115" customWidth="1"/>
    <col min="13038" max="13081" width="0.85546875" style="115"/>
    <col min="13082" max="13082" width="0.85546875" style="115" customWidth="1"/>
    <col min="13083" max="13292" width="0.85546875" style="115"/>
    <col min="13293" max="13293" width="0.85546875" style="115" customWidth="1"/>
    <col min="13294" max="13337" width="0.85546875" style="115"/>
    <col min="13338" max="13338" width="0.85546875" style="115" customWidth="1"/>
    <col min="13339" max="13548" width="0.85546875" style="115"/>
    <col min="13549" max="13549" width="0.85546875" style="115" customWidth="1"/>
    <col min="13550" max="13593" width="0.85546875" style="115"/>
    <col min="13594" max="13594" width="0.85546875" style="115" customWidth="1"/>
    <col min="13595" max="13804" width="0.85546875" style="115"/>
    <col min="13805" max="13805" width="0.85546875" style="115" customWidth="1"/>
    <col min="13806" max="13849" width="0.85546875" style="115"/>
    <col min="13850" max="13850" width="0.85546875" style="115" customWidth="1"/>
    <col min="13851" max="14060" width="0.85546875" style="115"/>
    <col min="14061" max="14061" width="0.85546875" style="115" customWidth="1"/>
    <col min="14062" max="14105" width="0.85546875" style="115"/>
    <col min="14106" max="14106" width="0.85546875" style="115" customWidth="1"/>
    <col min="14107" max="14316" width="0.85546875" style="115"/>
    <col min="14317" max="14317" width="0.85546875" style="115" customWidth="1"/>
    <col min="14318" max="14361" width="0.85546875" style="115"/>
    <col min="14362" max="14362" width="0.85546875" style="115" customWidth="1"/>
    <col min="14363" max="14572" width="0.85546875" style="115"/>
    <col min="14573" max="14573" width="0.85546875" style="115" customWidth="1"/>
    <col min="14574" max="14617" width="0.85546875" style="115"/>
    <col min="14618" max="14618" width="0.85546875" style="115" customWidth="1"/>
    <col min="14619" max="14828" width="0.85546875" style="115"/>
    <col min="14829" max="14829" width="0.85546875" style="115" customWidth="1"/>
    <col min="14830" max="14873" width="0.85546875" style="115"/>
    <col min="14874" max="14874" width="0.85546875" style="115" customWidth="1"/>
    <col min="14875" max="15084" width="0.85546875" style="115"/>
    <col min="15085" max="15085" width="0.85546875" style="115" customWidth="1"/>
    <col min="15086" max="15129" width="0.85546875" style="115"/>
    <col min="15130" max="15130" width="0.85546875" style="115" customWidth="1"/>
    <col min="15131" max="15340" width="0.85546875" style="115"/>
    <col min="15341" max="15341" width="0.85546875" style="115" customWidth="1"/>
    <col min="15342" max="15385" width="0.85546875" style="115"/>
    <col min="15386" max="15386" width="0.85546875" style="115" customWidth="1"/>
    <col min="15387" max="15596" width="0.85546875" style="115"/>
    <col min="15597" max="15597" width="0.85546875" style="115" customWidth="1"/>
    <col min="15598" max="15641" width="0.85546875" style="115"/>
    <col min="15642" max="15642" width="0.85546875" style="115" customWidth="1"/>
    <col min="15643" max="15852" width="0.85546875" style="115"/>
    <col min="15853" max="15853" width="0.85546875" style="115" customWidth="1"/>
    <col min="15854" max="15897" width="0.85546875" style="115"/>
    <col min="15898" max="15898" width="0.85546875" style="115" customWidth="1"/>
    <col min="15899" max="16108" width="0.85546875" style="115"/>
    <col min="16109" max="16109" width="0.85546875" style="115" customWidth="1"/>
    <col min="16110" max="16153" width="0.85546875" style="115"/>
    <col min="16154" max="16154" width="0.85546875" style="115" customWidth="1"/>
    <col min="16155" max="16384" width="0.85546875" style="115"/>
  </cols>
  <sheetData>
    <row r="1" spans="1:150" s="147" customFormat="1" ht="11.25" customHeight="1" x14ac:dyDescent="0.2">
      <c r="A1" s="148"/>
      <c r="B1" s="508" t="s">
        <v>465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508"/>
      <c r="CA1" s="508"/>
      <c r="CB1" s="508"/>
      <c r="CC1" s="508"/>
      <c r="CD1" s="508"/>
      <c r="CE1" s="508"/>
      <c r="CF1" s="508"/>
      <c r="CG1" s="508"/>
      <c r="CH1" s="508"/>
      <c r="CI1" s="508"/>
      <c r="CJ1" s="508"/>
      <c r="CK1" s="508"/>
      <c r="CL1" s="508"/>
      <c r="CM1" s="508"/>
      <c r="CN1" s="508"/>
      <c r="CO1" s="508"/>
      <c r="CP1" s="508"/>
      <c r="CQ1" s="508"/>
      <c r="CR1" s="508"/>
      <c r="CS1" s="508"/>
      <c r="CT1" s="508"/>
      <c r="CU1" s="508"/>
      <c r="CV1" s="508"/>
      <c r="CW1" s="508"/>
      <c r="CX1" s="508"/>
      <c r="CY1" s="508"/>
      <c r="CZ1" s="508"/>
      <c r="DA1" s="508"/>
      <c r="DB1" s="508"/>
      <c r="DC1" s="508"/>
      <c r="DD1" s="508"/>
      <c r="DE1" s="508"/>
      <c r="DF1" s="508"/>
      <c r="DG1" s="508"/>
      <c r="DH1" s="508"/>
      <c r="DI1" s="508"/>
      <c r="DJ1" s="508"/>
      <c r="DK1" s="508"/>
      <c r="DL1" s="508"/>
      <c r="DM1" s="508"/>
      <c r="DN1" s="508"/>
      <c r="DO1" s="508"/>
      <c r="DP1" s="508"/>
      <c r="DQ1" s="508"/>
      <c r="DR1" s="508"/>
      <c r="DS1" s="508"/>
      <c r="DT1" s="508"/>
      <c r="DU1" s="508"/>
      <c r="DV1" s="508"/>
      <c r="DW1" s="508"/>
      <c r="DX1" s="508"/>
      <c r="DY1" s="508"/>
      <c r="DZ1" s="508"/>
      <c r="EA1" s="508"/>
      <c r="EB1" s="508"/>
      <c r="EC1" s="508"/>
      <c r="ED1" s="508"/>
      <c r="EE1" s="508"/>
      <c r="EF1" s="508"/>
      <c r="EG1" s="508"/>
      <c r="EH1" s="508"/>
      <c r="EI1" s="508"/>
      <c r="EJ1" s="508"/>
      <c r="EK1" s="508"/>
      <c r="EL1" s="508"/>
      <c r="EM1" s="508"/>
      <c r="EN1" s="508"/>
      <c r="EO1" s="508"/>
      <c r="EP1" s="508"/>
      <c r="EQ1" s="508"/>
    </row>
    <row r="2" spans="1:150" s="149" customFormat="1" ht="3.2" customHeight="1" x14ac:dyDescent="0.15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</row>
    <row r="3" spans="1:150" s="150" customFormat="1" ht="3.2" customHeight="1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D3" s="153"/>
      <c r="EE3" s="153"/>
      <c r="EG3" s="154"/>
      <c r="EH3" s="154"/>
      <c r="EI3" s="154"/>
      <c r="EJ3" s="154"/>
      <c r="EK3" s="154"/>
      <c r="EL3" s="154"/>
      <c r="EM3" s="154"/>
      <c r="EN3" s="154"/>
      <c r="EO3" s="154"/>
    </row>
    <row r="4" spans="1:150" s="150" customFormat="1" ht="10.5" customHeight="1" x14ac:dyDescent="0.25">
      <c r="A4" s="509"/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09"/>
      <c r="AN4" s="509"/>
      <c r="AO4" s="509"/>
      <c r="AP4" s="509"/>
      <c r="AQ4" s="509"/>
      <c r="AR4" s="509"/>
      <c r="AS4" s="509"/>
      <c r="AT4" s="509"/>
      <c r="AU4" s="509"/>
      <c r="AV4" s="509"/>
      <c r="AW4" s="509"/>
      <c r="AX4" s="509"/>
      <c r="AY4" s="509"/>
      <c r="AZ4" s="509"/>
      <c r="BA4" s="509"/>
      <c r="BB4" s="509"/>
      <c r="BC4" s="509"/>
      <c r="BD4" s="509"/>
      <c r="BE4" s="509"/>
      <c r="BF4" s="509"/>
      <c r="BG4" s="509"/>
      <c r="BH4" s="509"/>
      <c r="BI4" s="509"/>
      <c r="BJ4" s="509"/>
      <c r="BK4" s="509"/>
      <c r="BL4" s="509"/>
      <c r="BM4" s="509"/>
      <c r="BN4" s="509"/>
      <c r="BO4" s="509"/>
      <c r="BP4" s="509"/>
      <c r="BQ4" s="509"/>
      <c r="BR4" s="509"/>
      <c r="BS4" s="509"/>
      <c r="BT4" s="509"/>
      <c r="BU4" s="509"/>
      <c r="BV4" s="509"/>
      <c r="BW4" s="509"/>
      <c r="BX4" s="509"/>
      <c r="BY4" s="509"/>
      <c r="BZ4" s="509"/>
      <c r="CA4" s="509"/>
      <c r="CB4" s="509"/>
      <c r="CC4" s="509"/>
      <c r="CD4" s="509"/>
      <c r="CE4" s="509"/>
      <c r="CF4" s="509"/>
      <c r="CG4" s="509"/>
      <c r="CH4" s="509"/>
      <c r="CI4" s="509"/>
      <c r="CJ4" s="509"/>
      <c r="CK4" s="509"/>
      <c r="CL4" s="509"/>
      <c r="CM4" s="509"/>
      <c r="CN4" s="509"/>
      <c r="CO4" s="509"/>
      <c r="CP4" s="509"/>
      <c r="CQ4" s="509"/>
      <c r="CR4" s="509"/>
      <c r="CS4" s="509"/>
      <c r="CT4" s="509"/>
      <c r="CU4" s="509"/>
      <c r="CV4" s="509"/>
      <c r="CW4" s="509"/>
      <c r="CX4" s="509"/>
      <c r="CY4" s="509"/>
      <c r="CZ4" s="509"/>
      <c r="DA4" s="509"/>
      <c r="DB4" s="509"/>
      <c r="DC4" s="509"/>
      <c r="DD4" s="509"/>
      <c r="DE4" s="509"/>
      <c r="DF4" s="509"/>
      <c r="DG4" s="509"/>
      <c r="DH4" s="509"/>
      <c r="DI4" s="509"/>
      <c r="DJ4" s="509"/>
      <c r="DK4" s="509"/>
      <c r="DL4" s="509"/>
      <c r="DM4" s="509"/>
      <c r="DN4" s="509"/>
      <c r="DO4" s="509"/>
      <c r="DP4" s="509"/>
      <c r="DQ4" s="509"/>
      <c r="DR4" s="509"/>
      <c r="DS4" s="509"/>
      <c r="DT4" s="509"/>
      <c r="DU4" s="509"/>
      <c r="DV4" s="509"/>
      <c r="DW4" s="509"/>
      <c r="DX4" s="509"/>
      <c r="DY4" s="509"/>
      <c r="DZ4" s="509"/>
      <c r="EA4" s="509"/>
      <c r="EB4" s="509"/>
      <c r="EC4" s="509"/>
      <c r="ED4" s="509"/>
      <c r="EE4" s="509"/>
      <c r="EF4" s="509"/>
      <c r="EG4" s="509"/>
      <c r="EH4" s="509"/>
      <c r="EI4" s="509"/>
      <c r="EJ4" s="509"/>
      <c r="EK4" s="509"/>
      <c r="EL4" s="509"/>
      <c r="EM4" s="509"/>
      <c r="EN4" s="509"/>
      <c r="EO4" s="509"/>
      <c r="EP4" s="509"/>
      <c r="EQ4" s="509"/>
    </row>
    <row r="5" spans="1:150" s="155" customFormat="1" ht="3.2" customHeight="1" x14ac:dyDescent="0.2">
      <c r="A5" s="156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D5" s="158"/>
      <c r="EE5" s="158"/>
      <c r="EG5" s="98"/>
      <c r="EH5" s="98"/>
      <c r="EI5" s="98"/>
      <c r="EJ5" s="98"/>
      <c r="EK5" s="98"/>
      <c r="EL5" s="98"/>
      <c r="EM5" s="98"/>
      <c r="EN5" s="98"/>
      <c r="EO5" s="98"/>
      <c r="EQ5" s="159"/>
    </row>
    <row r="6" spans="1:150" s="101" customFormat="1" ht="10.5" customHeight="1" x14ac:dyDescent="0.25">
      <c r="A6" s="281" t="s">
        <v>466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 t="s">
        <v>37</v>
      </c>
      <c r="AM6" s="281"/>
      <c r="AN6" s="281"/>
      <c r="AO6" s="281"/>
      <c r="AP6" s="281"/>
      <c r="AQ6" s="281"/>
      <c r="AR6" s="503" t="s">
        <v>467</v>
      </c>
      <c r="AS6" s="503"/>
      <c r="AT6" s="503"/>
      <c r="AU6" s="503"/>
      <c r="AV6" s="503"/>
      <c r="AW6" s="503"/>
      <c r="AX6" s="503"/>
      <c r="AY6" s="503"/>
      <c r="AZ6" s="503"/>
      <c r="BA6" s="503"/>
      <c r="BB6" s="503"/>
      <c r="BC6" s="503"/>
      <c r="BD6" s="503"/>
      <c r="BE6" s="503"/>
      <c r="BF6" s="503"/>
      <c r="BG6" s="503"/>
      <c r="BH6" s="503"/>
      <c r="BI6" s="503"/>
      <c r="BJ6" s="503"/>
      <c r="BK6" s="503"/>
      <c r="BL6" s="503"/>
      <c r="BM6" s="503"/>
      <c r="BN6" s="503"/>
      <c r="BO6" s="503"/>
      <c r="BP6" s="503"/>
      <c r="BQ6" s="503"/>
      <c r="BR6" s="503"/>
      <c r="BS6" s="503"/>
      <c r="BT6" s="503"/>
      <c r="BU6" s="503"/>
      <c r="BV6" s="503"/>
      <c r="BW6" s="503"/>
      <c r="BX6" s="503"/>
      <c r="BY6" s="503"/>
      <c r="BZ6" s="503"/>
      <c r="CA6" s="503"/>
      <c r="CB6" s="503"/>
      <c r="CC6" s="503"/>
      <c r="CD6" s="503"/>
      <c r="CE6" s="503"/>
      <c r="CF6" s="503"/>
      <c r="CG6" s="503"/>
      <c r="CH6" s="503"/>
      <c r="CI6" s="503"/>
      <c r="CJ6" s="503"/>
      <c r="CK6" s="503"/>
      <c r="CL6" s="503"/>
      <c r="CM6" s="503"/>
      <c r="CN6" s="503"/>
      <c r="CO6" s="503"/>
      <c r="CP6" s="503"/>
      <c r="CQ6" s="503"/>
      <c r="CR6" s="503"/>
      <c r="CS6" s="503"/>
      <c r="CT6" s="503"/>
      <c r="CU6" s="503"/>
      <c r="CV6" s="503"/>
      <c r="CW6" s="503"/>
      <c r="CX6" s="503"/>
      <c r="CY6" s="503"/>
      <c r="CZ6" s="503"/>
      <c r="DA6" s="503"/>
      <c r="DB6" s="503"/>
      <c r="DC6" s="503"/>
      <c r="DD6" s="503"/>
      <c r="DE6" s="503"/>
      <c r="DF6" s="503"/>
      <c r="DG6" s="503"/>
      <c r="DH6" s="503"/>
      <c r="DI6" s="503"/>
      <c r="DJ6" s="503"/>
      <c r="DK6" s="503"/>
      <c r="DL6" s="503"/>
      <c r="DM6" s="503"/>
      <c r="DN6" s="503"/>
      <c r="DO6" s="503"/>
      <c r="DP6" s="503"/>
      <c r="DQ6" s="503"/>
      <c r="DR6" s="503"/>
      <c r="DS6" s="503"/>
      <c r="DT6" s="503"/>
      <c r="DU6" s="503"/>
      <c r="DV6" s="503"/>
      <c r="DW6" s="503"/>
      <c r="DX6" s="503"/>
      <c r="DY6" s="503"/>
      <c r="DZ6" s="503"/>
      <c r="EA6" s="503"/>
      <c r="EB6" s="503"/>
      <c r="EC6" s="503"/>
      <c r="ED6" s="503"/>
      <c r="EE6" s="503"/>
      <c r="EF6" s="503"/>
      <c r="EG6" s="503"/>
      <c r="EH6" s="503"/>
      <c r="EI6" s="503"/>
      <c r="EJ6" s="503"/>
      <c r="EK6" s="503"/>
      <c r="EL6" s="503"/>
      <c r="EM6" s="503"/>
      <c r="EN6" s="503"/>
      <c r="EO6" s="503"/>
      <c r="EP6" s="503"/>
      <c r="EQ6" s="503"/>
      <c r="ER6" s="503" t="s">
        <v>468</v>
      </c>
      <c r="ES6" s="503"/>
      <c r="ET6" s="503"/>
    </row>
    <row r="7" spans="1:150" s="101" customFormat="1" ht="9.75" customHeight="1" x14ac:dyDescent="0.25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503" t="s">
        <v>208</v>
      </c>
      <c r="AS7" s="503"/>
      <c r="AT7" s="503"/>
      <c r="AU7" s="503"/>
      <c r="AV7" s="503"/>
      <c r="AW7" s="503"/>
      <c r="AX7" s="503"/>
      <c r="AY7" s="503"/>
      <c r="AZ7" s="503"/>
      <c r="BA7" s="503"/>
      <c r="BB7" s="503"/>
      <c r="BC7" s="281" t="s">
        <v>50</v>
      </c>
      <c r="BD7" s="281"/>
      <c r="BE7" s="281"/>
      <c r="BF7" s="281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1"/>
      <c r="BU7" s="281"/>
      <c r="BV7" s="281"/>
      <c r="BW7" s="281"/>
      <c r="BX7" s="281"/>
      <c r="BY7" s="281"/>
      <c r="BZ7" s="281"/>
      <c r="CA7" s="281"/>
      <c r="CB7" s="281"/>
      <c r="CC7" s="281"/>
      <c r="CD7" s="281"/>
      <c r="CE7" s="281"/>
      <c r="CF7" s="281"/>
      <c r="CG7" s="281"/>
      <c r="CH7" s="281"/>
      <c r="CI7" s="281"/>
      <c r="CJ7" s="281"/>
      <c r="CK7" s="281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1"/>
      <c r="DE7" s="281"/>
      <c r="DF7" s="281"/>
      <c r="DG7" s="281"/>
      <c r="DH7" s="281"/>
      <c r="DI7" s="281"/>
      <c r="DJ7" s="281"/>
      <c r="DK7" s="281"/>
      <c r="DL7" s="281"/>
      <c r="DM7" s="281"/>
      <c r="DN7" s="281"/>
      <c r="DO7" s="281"/>
      <c r="DP7" s="281"/>
      <c r="DQ7" s="281"/>
      <c r="DR7" s="281"/>
      <c r="DS7" s="281"/>
      <c r="DT7" s="281"/>
      <c r="DU7" s="281"/>
      <c r="DV7" s="281"/>
      <c r="DW7" s="281"/>
      <c r="DX7" s="281"/>
      <c r="DY7" s="281"/>
      <c r="DZ7" s="281"/>
      <c r="EA7" s="281"/>
      <c r="EB7" s="281"/>
      <c r="EC7" s="281"/>
      <c r="ED7" s="281"/>
      <c r="EE7" s="281"/>
      <c r="EF7" s="281"/>
      <c r="EG7" s="281"/>
      <c r="EH7" s="281"/>
      <c r="EI7" s="281"/>
      <c r="EJ7" s="281"/>
      <c r="EK7" s="281"/>
      <c r="EL7" s="281"/>
      <c r="EM7" s="281"/>
      <c r="EN7" s="281"/>
      <c r="EO7" s="281"/>
      <c r="EP7" s="281"/>
      <c r="EQ7" s="281"/>
      <c r="ER7" s="503"/>
      <c r="ES7" s="503"/>
      <c r="ET7" s="503"/>
    </row>
    <row r="8" spans="1:150" s="101" customFormat="1" ht="9.75" customHeight="1" x14ac:dyDescent="0.25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503"/>
      <c r="AS8" s="503"/>
      <c r="AT8" s="503"/>
      <c r="AU8" s="503"/>
      <c r="AV8" s="503"/>
      <c r="AW8" s="503"/>
      <c r="AX8" s="503"/>
      <c r="AY8" s="503"/>
      <c r="AZ8" s="503"/>
      <c r="BA8" s="503"/>
      <c r="BB8" s="503"/>
      <c r="BC8" s="281" t="s">
        <v>469</v>
      </c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 t="s">
        <v>470</v>
      </c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81"/>
      <c r="CH8" s="281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DD8" s="281" t="s">
        <v>471</v>
      </c>
      <c r="DE8" s="281"/>
      <c r="DF8" s="281"/>
      <c r="DG8" s="281"/>
      <c r="DH8" s="281"/>
      <c r="DI8" s="281"/>
      <c r="DJ8" s="281"/>
      <c r="DK8" s="281"/>
      <c r="DL8" s="281"/>
      <c r="DM8" s="281"/>
      <c r="DN8" s="281"/>
      <c r="DO8" s="281"/>
      <c r="DP8" s="281"/>
      <c r="DQ8" s="281"/>
      <c r="DR8" s="281"/>
      <c r="DS8" s="281"/>
      <c r="DT8" s="281"/>
      <c r="DU8" s="281"/>
      <c r="DV8" s="281"/>
      <c r="DW8" s="281"/>
      <c r="DX8" s="281"/>
      <c r="DY8" s="281"/>
      <c r="DZ8" s="281"/>
      <c r="EA8" s="281"/>
      <c r="EB8" s="281"/>
      <c r="EC8" s="281"/>
      <c r="ED8" s="281"/>
      <c r="EE8" s="281"/>
      <c r="EF8" s="281"/>
      <c r="EG8" s="281"/>
      <c r="EH8" s="281"/>
      <c r="EI8" s="281"/>
      <c r="EJ8" s="281"/>
      <c r="EK8" s="281"/>
      <c r="EL8" s="281"/>
      <c r="EM8" s="281"/>
      <c r="EN8" s="281"/>
      <c r="EO8" s="281"/>
      <c r="EP8" s="281"/>
      <c r="EQ8" s="281"/>
      <c r="ER8" s="503"/>
      <c r="ES8" s="503"/>
      <c r="ET8" s="503"/>
    </row>
    <row r="9" spans="1:150" s="101" customFormat="1" ht="38.1" customHeight="1" x14ac:dyDescent="0.25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503"/>
      <c r="AS9" s="503"/>
      <c r="AT9" s="503"/>
      <c r="AU9" s="503"/>
      <c r="AV9" s="503"/>
      <c r="AW9" s="503"/>
      <c r="AX9" s="503"/>
      <c r="AY9" s="503"/>
      <c r="AZ9" s="503"/>
      <c r="BA9" s="503"/>
      <c r="BB9" s="503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 t="s">
        <v>208</v>
      </c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 t="s">
        <v>50</v>
      </c>
      <c r="BZ9" s="281"/>
      <c r="CA9" s="281"/>
      <c r="CB9" s="281"/>
      <c r="CC9" s="281"/>
      <c r="CD9" s="281"/>
      <c r="CE9" s="281"/>
      <c r="CF9" s="281"/>
      <c r="CG9" s="281"/>
      <c r="CH9" s="281"/>
      <c r="CI9" s="281"/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 t="s">
        <v>472</v>
      </c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75" t="s">
        <v>473</v>
      </c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70"/>
      <c r="ER9" s="503" t="s">
        <v>474</v>
      </c>
      <c r="ES9" s="503" t="s">
        <v>475</v>
      </c>
      <c r="ET9" s="503" t="s">
        <v>476</v>
      </c>
    </row>
    <row r="10" spans="1:150" s="101" customFormat="1" ht="32.85" customHeight="1" x14ac:dyDescent="0.25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503"/>
      <c r="AS10" s="503"/>
      <c r="AT10" s="503"/>
      <c r="AU10" s="503"/>
      <c r="AV10" s="503"/>
      <c r="AW10" s="503"/>
      <c r="AX10" s="503"/>
      <c r="AY10" s="503"/>
      <c r="AZ10" s="503"/>
      <c r="BA10" s="503"/>
      <c r="BB10" s="503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1"/>
      <c r="BX10" s="281"/>
      <c r="BY10" s="281" t="s">
        <v>477</v>
      </c>
      <c r="BZ10" s="281"/>
      <c r="CA10" s="281"/>
      <c r="CB10" s="281"/>
      <c r="CC10" s="281"/>
      <c r="CD10" s="281"/>
      <c r="CE10" s="281"/>
      <c r="CF10" s="281"/>
      <c r="CG10" s="281"/>
      <c r="CH10" s="281"/>
      <c r="CI10" s="281"/>
      <c r="CJ10" s="281" t="s">
        <v>478</v>
      </c>
      <c r="CK10" s="281"/>
      <c r="CL10" s="281"/>
      <c r="CM10" s="281"/>
      <c r="CN10" s="281"/>
      <c r="CO10" s="281"/>
      <c r="CP10" s="281"/>
      <c r="CQ10" s="281"/>
      <c r="CR10" s="281"/>
      <c r="CS10" s="281"/>
      <c r="CT10" s="281"/>
      <c r="CU10" s="281"/>
      <c r="CV10" s="281"/>
      <c r="CW10" s="281"/>
      <c r="CX10" s="281"/>
      <c r="CY10" s="281"/>
      <c r="CZ10" s="281"/>
      <c r="DA10" s="281"/>
      <c r="DB10" s="281"/>
      <c r="DC10" s="281"/>
      <c r="DD10" s="281"/>
      <c r="DE10" s="281"/>
      <c r="DF10" s="281"/>
      <c r="DG10" s="281"/>
      <c r="DH10" s="281"/>
      <c r="DI10" s="281"/>
      <c r="DJ10" s="281"/>
      <c r="DK10" s="281"/>
      <c r="DL10" s="281"/>
      <c r="DM10" s="281"/>
      <c r="DN10" s="281"/>
      <c r="DO10" s="281"/>
      <c r="DP10" s="281"/>
      <c r="DQ10" s="281"/>
      <c r="DR10" s="281"/>
      <c r="DS10" s="281"/>
      <c r="DT10" s="281"/>
      <c r="DU10" s="281"/>
      <c r="DV10" s="281"/>
      <c r="DW10" s="281"/>
      <c r="DX10" s="277"/>
      <c r="DY10" s="273"/>
      <c r="DZ10" s="273"/>
      <c r="EA10" s="273"/>
      <c r="EB10" s="273"/>
      <c r="EC10" s="273"/>
      <c r="ED10" s="273"/>
      <c r="EE10" s="273"/>
      <c r="EF10" s="273"/>
      <c r="EG10" s="273"/>
      <c r="EH10" s="273"/>
      <c r="EI10" s="273"/>
      <c r="EJ10" s="273"/>
      <c r="EK10" s="273"/>
      <c r="EL10" s="273"/>
      <c r="EM10" s="273"/>
      <c r="EN10" s="273"/>
      <c r="EO10" s="273"/>
      <c r="EP10" s="273"/>
      <c r="EQ10" s="274"/>
      <c r="ER10" s="503"/>
      <c r="ES10" s="503"/>
      <c r="ET10" s="503"/>
    </row>
    <row r="11" spans="1:150" s="160" customFormat="1" ht="10.5" customHeight="1" x14ac:dyDescent="0.25">
      <c r="A11" s="510">
        <v>1</v>
      </c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0">
        <v>2</v>
      </c>
      <c r="AM11" s="510"/>
      <c r="AN11" s="510"/>
      <c r="AO11" s="510"/>
      <c r="AP11" s="510"/>
      <c r="AQ11" s="510"/>
      <c r="AR11" s="511">
        <v>3</v>
      </c>
      <c r="AS11" s="511"/>
      <c r="AT11" s="511"/>
      <c r="AU11" s="511"/>
      <c r="AV11" s="511"/>
      <c r="AW11" s="511"/>
      <c r="AX11" s="511"/>
      <c r="AY11" s="511"/>
      <c r="AZ11" s="511"/>
      <c r="BA11" s="511"/>
      <c r="BB11" s="511"/>
      <c r="BC11" s="510">
        <v>4</v>
      </c>
      <c r="BD11" s="510"/>
      <c r="BE11" s="510"/>
      <c r="BF11" s="510"/>
      <c r="BG11" s="510"/>
      <c r="BH11" s="510"/>
      <c r="BI11" s="510"/>
      <c r="BJ11" s="510"/>
      <c r="BK11" s="510"/>
      <c r="BL11" s="510"/>
      <c r="BM11" s="510"/>
      <c r="BN11" s="510">
        <v>5</v>
      </c>
      <c r="BO11" s="510"/>
      <c r="BP11" s="510"/>
      <c r="BQ11" s="510"/>
      <c r="BR11" s="510"/>
      <c r="BS11" s="510"/>
      <c r="BT11" s="510"/>
      <c r="BU11" s="510"/>
      <c r="BV11" s="510"/>
      <c r="BW11" s="510"/>
      <c r="BX11" s="510"/>
      <c r="BY11" s="510">
        <v>6</v>
      </c>
      <c r="BZ11" s="510"/>
      <c r="CA11" s="510"/>
      <c r="CB11" s="510"/>
      <c r="CC11" s="510"/>
      <c r="CD11" s="510"/>
      <c r="CE11" s="510"/>
      <c r="CF11" s="510"/>
      <c r="CG11" s="510"/>
      <c r="CH11" s="510"/>
      <c r="CI11" s="510"/>
      <c r="CJ11" s="510">
        <v>7</v>
      </c>
      <c r="CK11" s="510"/>
      <c r="CL11" s="510"/>
      <c r="CM11" s="510"/>
      <c r="CN11" s="510"/>
      <c r="CO11" s="510"/>
      <c r="CP11" s="510"/>
      <c r="CQ11" s="510"/>
      <c r="CR11" s="510"/>
      <c r="CS11" s="510"/>
      <c r="CT11" s="510"/>
      <c r="CU11" s="510"/>
      <c r="CV11" s="510"/>
      <c r="CW11" s="510"/>
      <c r="CX11" s="510"/>
      <c r="CY11" s="510"/>
      <c r="CZ11" s="510"/>
      <c r="DA11" s="510"/>
      <c r="DB11" s="510"/>
      <c r="DC11" s="510"/>
      <c r="DD11" s="510">
        <v>8</v>
      </c>
      <c r="DE11" s="510"/>
      <c r="DF11" s="510"/>
      <c r="DG11" s="510"/>
      <c r="DH11" s="510"/>
      <c r="DI11" s="510"/>
      <c r="DJ11" s="510"/>
      <c r="DK11" s="510"/>
      <c r="DL11" s="510"/>
      <c r="DM11" s="510"/>
      <c r="DN11" s="510"/>
      <c r="DO11" s="510"/>
      <c r="DP11" s="510"/>
      <c r="DQ11" s="510"/>
      <c r="DR11" s="510"/>
      <c r="DS11" s="510"/>
      <c r="DT11" s="510"/>
      <c r="DU11" s="510"/>
      <c r="DV11" s="510"/>
      <c r="DW11" s="510"/>
      <c r="DX11" s="510">
        <v>9</v>
      </c>
      <c r="DY11" s="510"/>
      <c r="DZ11" s="510"/>
      <c r="EA11" s="510"/>
      <c r="EB11" s="510"/>
      <c r="EC11" s="510"/>
      <c r="ED11" s="510"/>
      <c r="EE11" s="510"/>
      <c r="EF11" s="510"/>
      <c r="EG11" s="510"/>
      <c r="EH11" s="510"/>
      <c r="EI11" s="510"/>
      <c r="EJ11" s="510"/>
      <c r="EK11" s="510"/>
      <c r="EL11" s="510"/>
      <c r="EM11" s="510"/>
      <c r="EN11" s="510"/>
      <c r="EO11" s="510"/>
      <c r="EP11" s="510"/>
      <c r="EQ11" s="510"/>
      <c r="ER11" s="161">
        <v>10</v>
      </c>
      <c r="ES11" s="161">
        <v>11</v>
      </c>
      <c r="ET11" s="161">
        <v>12</v>
      </c>
    </row>
    <row r="12" spans="1:150" s="162" customFormat="1" ht="18" customHeight="1" x14ac:dyDescent="0.2">
      <c r="A12" s="501" t="s">
        <v>479</v>
      </c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  <c r="S12" s="501"/>
      <c r="T12" s="501"/>
      <c r="U12" s="501"/>
      <c r="V12" s="501"/>
      <c r="W12" s="501"/>
      <c r="X12" s="501"/>
      <c r="Y12" s="501"/>
      <c r="Z12" s="501"/>
      <c r="AA12" s="501"/>
      <c r="AB12" s="501"/>
      <c r="AC12" s="501"/>
      <c r="AD12" s="501"/>
      <c r="AE12" s="501"/>
      <c r="AF12" s="501"/>
      <c r="AG12" s="501"/>
      <c r="AH12" s="501"/>
      <c r="AI12" s="501"/>
      <c r="AJ12" s="501"/>
      <c r="AK12" s="501"/>
      <c r="AL12" s="512" t="s">
        <v>214</v>
      </c>
      <c r="AM12" s="512"/>
      <c r="AN12" s="512"/>
      <c r="AO12" s="512"/>
      <c r="AP12" s="512"/>
      <c r="AQ12" s="512"/>
      <c r="AR12" s="513">
        <v>0</v>
      </c>
      <c r="AS12" s="513"/>
      <c r="AT12" s="513"/>
      <c r="AU12" s="513"/>
      <c r="AV12" s="513"/>
      <c r="AW12" s="513"/>
      <c r="AX12" s="513"/>
      <c r="AY12" s="513"/>
      <c r="AZ12" s="513"/>
      <c r="BA12" s="513"/>
      <c r="BB12" s="513"/>
      <c r="BC12" s="514">
        <v>0</v>
      </c>
      <c r="BD12" s="514"/>
      <c r="BE12" s="514"/>
      <c r="BF12" s="514"/>
      <c r="BG12" s="514"/>
      <c r="BH12" s="514"/>
      <c r="BI12" s="514"/>
      <c r="BJ12" s="514"/>
      <c r="BK12" s="514"/>
      <c r="BL12" s="514"/>
      <c r="BM12" s="514"/>
      <c r="BN12" s="514">
        <v>0</v>
      </c>
      <c r="BO12" s="514"/>
      <c r="BP12" s="514"/>
      <c r="BQ12" s="514"/>
      <c r="BR12" s="514"/>
      <c r="BS12" s="514"/>
      <c r="BT12" s="514"/>
      <c r="BU12" s="514"/>
      <c r="BV12" s="514"/>
      <c r="BW12" s="514"/>
      <c r="BX12" s="514"/>
      <c r="BY12" s="513">
        <v>0</v>
      </c>
      <c r="BZ12" s="513"/>
      <c r="CA12" s="513"/>
      <c r="CB12" s="513"/>
      <c r="CC12" s="513"/>
      <c r="CD12" s="513"/>
      <c r="CE12" s="513"/>
      <c r="CF12" s="513"/>
      <c r="CG12" s="513"/>
      <c r="CH12" s="513"/>
      <c r="CI12" s="513"/>
      <c r="CJ12" s="514">
        <v>0</v>
      </c>
      <c r="CK12" s="514"/>
      <c r="CL12" s="514"/>
      <c r="CM12" s="514"/>
      <c r="CN12" s="514"/>
      <c r="CO12" s="514"/>
      <c r="CP12" s="514"/>
      <c r="CQ12" s="514"/>
      <c r="CR12" s="514"/>
      <c r="CS12" s="514"/>
      <c r="CT12" s="514"/>
      <c r="CU12" s="514"/>
      <c r="CV12" s="514"/>
      <c r="CW12" s="514"/>
      <c r="CX12" s="514"/>
      <c r="CY12" s="514"/>
      <c r="CZ12" s="514"/>
      <c r="DA12" s="514"/>
      <c r="DB12" s="514"/>
      <c r="DC12" s="514"/>
      <c r="DD12" s="514">
        <v>0</v>
      </c>
      <c r="DE12" s="514"/>
      <c r="DF12" s="514"/>
      <c r="DG12" s="514"/>
      <c r="DH12" s="514"/>
      <c r="DI12" s="514"/>
      <c r="DJ12" s="514"/>
      <c r="DK12" s="514"/>
      <c r="DL12" s="514"/>
      <c r="DM12" s="514"/>
      <c r="DN12" s="514"/>
      <c r="DO12" s="514"/>
      <c r="DP12" s="514"/>
      <c r="DQ12" s="514"/>
      <c r="DR12" s="514"/>
      <c r="DS12" s="514"/>
      <c r="DT12" s="514"/>
      <c r="DU12" s="514"/>
      <c r="DV12" s="514"/>
      <c r="DW12" s="514"/>
      <c r="DX12" s="514">
        <v>0</v>
      </c>
      <c r="DY12" s="514"/>
      <c r="DZ12" s="514"/>
      <c r="EA12" s="514"/>
      <c r="EB12" s="514"/>
      <c r="EC12" s="514"/>
      <c r="ED12" s="514"/>
      <c r="EE12" s="514"/>
      <c r="EF12" s="514"/>
      <c r="EG12" s="514"/>
      <c r="EH12" s="514"/>
      <c r="EI12" s="514"/>
      <c r="EJ12" s="514"/>
      <c r="EK12" s="514"/>
      <c r="EL12" s="514"/>
      <c r="EM12" s="514"/>
      <c r="EN12" s="514"/>
      <c r="EO12" s="514"/>
      <c r="EP12" s="514"/>
      <c r="EQ12" s="514"/>
      <c r="ER12" s="163">
        <v>0</v>
      </c>
      <c r="ES12" s="163">
        <v>0</v>
      </c>
      <c r="ET12" s="163">
        <v>0</v>
      </c>
    </row>
    <row r="13" spans="1:150" s="162" customFormat="1" ht="18.75" customHeight="1" x14ac:dyDescent="0.2">
      <c r="A13" s="501" t="s">
        <v>480</v>
      </c>
      <c r="B13" s="501"/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1"/>
      <c r="Z13" s="501"/>
      <c r="AA13" s="501"/>
      <c r="AB13" s="501"/>
      <c r="AC13" s="501"/>
      <c r="AD13" s="501"/>
      <c r="AE13" s="501"/>
      <c r="AF13" s="501"/>
      <c r="AG13" s="501"/>
      <c r="AH13" s="501"/>
      <c r="AI13" s="501"/>
      <c r="AJ13" s="501"/>
      <c r="AK13" s="501"/>
      <c r="AL13" s="512" t="s">
        <v>481</v>
      </c>
      <c r="AM13" s="512"/>
      <c r="AN13" s="512"/>
      <c r="AO13" s="512"/>
      <c r="AP13" s="512"/>
      <c r="AQ13" s="512"/>
      <c r="AR13" s="513">
        <v>0</v>
      </c>
      <c r="AS13" s="513"/>
      <c r="AT13" s="513"/>
      <c r="AU13" s="513"/>
      <c r="AV13" s="513"/>
      <c r="AW13" s="513"/>
      <c r="AX13" s="513"/>
      <c r="AY13" s="513"/>
      <c r="AZ13" s="513"/>
      <c r="BA13" s="513"/>
      <c r="BB13" s="513"/>
      <c r="BC13" s="514">
        <v>0</v>
      </c>
      <c r="BD13" s="514"/>
      <c r="BE13" s="514"/>
      <c r="BF13" s="514"/>
      <c r="BG13" s="514"/>
      <c r="BH13" s="514"/>
      <c r="BI13" s="514"/>
      <c r="BJ13" s="514"/>
      <c r="BK13" s="514"/>
      <c r="BL13" s="514"/>
      <c r="BM13" s="514"/>
      <c r="BN13" s="514">
        <v>0</v>
      </c>
      <c r="BO13" s="514"/>
      <c r="BP13" s="514"/>
      <c r="BQ13" s="514"/>
      <c r="BR13" s="514"/>
      <c r="BS13" s="514"/>
      <c r="BT13" s="514"/>
      <c r="BU13" s="514"/>
      <c r="BV13" s="514"/>
      <c r="BW13" s="514"/>
      <c r="BX13" s="514"/>
      <c r="BY13" s="513">
        <v>0</v>
      </c>
      <c r="BZ13" s="513"/>
      <c r="CA13" s="513"/>
      <c r="CB13" s="513"/>
      <c r="CC13" s="513"/>
      <c r="CD13" s="513"/>
      <c r="CE13" s="513"/>
      <c r="CF13" s="513"/>
      <c r="CG13" s="513"/>
      <c r="CH13" s="513"/>
      <c r="CI13" s="513"/>
      <c r="CJ13" s="514">
        <v>0</v>
      </c>
      <c r="CK13" s="514"/>
      <c r="CL13" s="514"/>
      <c r="CM13" s="514"/>
      <c r="CN13" s="514"/>
      <c r="CO13" s="514"/>
      <c r="CP13" s="514"/>
      <c r="CQ13" s="514"/>
      <c r="CR13" s="514"/>
      <c r="CS13" s="514"/>
      <c r="CT13" s="514"/>
      <c r="CU13" s="514"/>
      <c r="CV13" s="514"/>
      <c r="CW13" s="514"/>
      <c r="CX13" s="514"/>
      <c r="CY13" s="514"/>
      <c r="CZ13" s="514"/>
      <c r="DA13" s="514"/>
      <c r="DB13" s="514"/>
      <c r="DC13" s="514"/>
      <c r="DD13" s="514">
        <v>0</v>
      </c>
      <c r="DE13" s="514"/>
      <c r="DF13" s="514"/>
      <c r="DG13" s="514"/>
      <c r="DH13" s="514"/>
      <c r="DI13" s="514"/>
      <c r="DJ13" s="514"/>
      <c r="DK13" s="514"/>
      <c r="DL13" s="514"/>
      <c r="DM13" s="514"/>
      <c r="DN13" s="514"/>
      <c r="DO13" s="514"/>
      <c r="DP13" s="514"/>
      <c r="DQ13" s="514"/>
      <c r="DR13" s="514"/>
      <c r="DS13" s="514"/>
      <c r="DT13" s="514"/>
      <c r="DU13" s="514"/>
      <c r="DV13" s="514"/>
      <c r="DW13" s="514"/>
      <c r="DX13" s="514">
        <v>0</v>
      </c>
      <c r="DY13" s="514"/>
      <c r="DZ13" s="514"/>
      <c r="EA13" s="514"/>
      <c r="EB13" s="514"/>
      <c r="EC13" s="514"/>
      <c r="ED13" s="514"/>
      <c r="EE13" s="514"/>
      <c r="EF13" s="514"/>
      <c r="EG13" s="514"/>
      <c r="EH13" s="514"/>
      <c r="EI13" s="514"/>
      <c r="EJ13" s="514"/>
      <c r="EK13" s="514"/>
      <c r="EL13" s="514"/>
      <c r="EM13" s="514"/>
      <c r="EN13" s="514"/>
      <c r="EO13" s="514"/>
      <c r="EP13" s="514"/>
      <c r="EQ13" s="514"/>
      <c r="ER13" s="163">
        <v>0</v>
      </c>
      <c r="ES13" s="163">
        <v>0</v>
      </c>
      <c r="ET13" s="163">
        <v>0</v>
      </c>
    </row>
    <row r="14" spans="1:150" s="162" customFormat="1" ht="26.45" customHeight="1" x14ac:dyDescent="0.2">
      <c r="A14" s="501" t="s">
        <v>482</v>
      </c>
      <c r="B14" s="501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  <c r="AD14" s="501"/>
      <c r="AE14" s="501"/>
      <c r="AF14" s="501"/>
      <c r="AG14" s="501"/>
      <c r="AH14" s="501"/>
      <c r="AI14" s="501"/>
      <c r="AJ14" s="501"/>
      <c r="AK14" s="501"/>
      <c r="AL14" s="512" t="s">
        <v>483</v>
      </c>
      <c r="AM14" s="512"/>
      <c r="AN14" s="512"/>
      <c r="AO14" s="512"/>
      <c r="AP14" s="512"/>
      <c r="AQ14" s="512"/>
      <c r="AR14" s="513">
        <v>0</v>
      </c>
      <c r="AS14" s="513"/>
      <c r="AT14" s="513"/>
      <c r="AU14" s="513"/>
      <c r="AV14" s="513"/>
      <c r="AW14" s="513"/>
      <c r="AX14" s="513"/>
      <c r="AY14" s="513"/>
      <c r="AZ14" s="513"/>
      <c r="BA14" s="513"/>
      <c r="BB14" s="513"/>
      <c r="BC14" s="514">
        <v>0</v>
      </c>
      <c r="BD14" s="514"/>
      <c r="BE14" s="514"/>
      <c r="BF14" s="514"/>
      <c r="BG14" s="514"/>
      <c r="BH14" s="514"/>
      <c r="BI14" s="514"/>
      <c r="BJ14" s="514"/>
      <c r="BK14" s="514"/>
      <c r="BL14" s="514"/>
      <c r="BM14" s="514"/>
      <c r="BN14" s="514">
        <v>0</v>
      </c>
      <c r="BO14" s="514"/>
      <c r="BP14" s="514"/>
      <c r="BQ14" s="514"/>
      <c r="BR14" s="514"/>
      <c r="BS14" s="514"/>
      <c r="BT14" s="514"/>
      <c r="BU14" s="514"/>
      <c r="BV14" s="514"/>
      <c r="BW14" s="514"/>
      <c r="BX14" s="514"/>
      <c r="BY14" s="513">
        <v>0</v>
      </c>
      <c r="BZ14" s="513"/>
      <c r="CA14" s="513"/>
      <c r="CB14" s="513"/>
      <c r="CC14" s="513"/>
      <c r="CD14" s="513"/>
      <c r="CE14" s="513"/>
      <c r="CF14" s="513"/>
      <c r="CG14" s="513"/>
      <c r="CH14" s="513"/>
      <c r="CI14" s="513"/>
      <c r="CJ14" s="514">
        <v>0</v>
      </c>
      <c r="CK14" s="514"/>
      <c r="CL14" s="514"/>
      <c r="CM14" s="514"/>
      <c r="CN14" s="514"/>
      <c r="CO14" s="514"/>
      <c r="CP14" s="514"/>
      <c r="CQ14" s="514"/>
      <c r="CR14" s="514"/>
      <c r="CS14" s="514"/>
      <c r="CT14" s="514"/>
      <c r="CU14" s="514"/>
      <c r="CV14" s="514"/>
      <c r="CW14" s="514"/>
      <c r="CX14" s="514"/>
      <c r="CY14" s="514"/>
      <c r="CZ14" s="514"/>
      <c r="DA14" s="514"/>
      <c r="DB14" s="514"/>
      <c r="DC14" s="514"/>
      <c r="DD14" s="514">
        <v>0</v>
      </c>
      <c r="DE14" s="514"/>
      <c r="DF14" s="514"/>
      <c r="DG14" s="514"/>
      <c r="DH14" s="514"/>
      <c r="DI14" s="514"/>
      <c r="DJ14" s="514"/>
      <c r="DK14" s="514"/>
      <c r="DL14" s="514"/>
      <c r="DM14" s="514"/>
      <c r="DN14" s="514"/>
      <c r="DO14" s="514"/>
      <c r="DP14" s="514"/>
      <c r="DQ14" s="514"/>
      <c r="DR14" s="514"/>
      <c r="DS14" s="514"/>
      <c r="DT14" s="514"/>
      <c r="DU14" s="514"/>
      <c r="DV14" s="514"/>
      <c r="DW14" s="514"/>
      <c r="DX14" s="514">
        <v>0</v>
      </c>
      <c r="DY14" s="514"/>
      <c r="DZ14" s="514"/>
      <c r="EA14" s="514"/>
      <c r="EB14" s="514"/>
      <c r="EC14" s="514"/>
      <c r="ED14" s="514"/>
      <c r="EE14" s="514"/>
      <c r="EF14" s="514"/>
      <c r="EG14" s="514"/>
      <c r="EH14" s="514"/>
      <c r="EI14" s="514"/>
      <c r="EJ14" s="514"/>
      <c r="EK14" s="514"/>
      <c r="EL14" s="514"/>
      <c r="EM14" s="514"/>
      <c r="EN14" s="514"/>
      <c r="EO14" s="514"/>
      <c r="EP14" s="514"/>
      <c r="EQ14" s="514"/>
      <c r="ER14" s="163">
        <v>0</v>
      </c>
      <c r="ES14" s="163">
        <v>0</v>
      </c>
      <c r="ET14" s="163">
        <v>0</v>
      </c>
    </row>
    <row r="15" spans="1:150" s="162" customFormat="1" ht="9" customHeight="1" x14ac:dyDescent="0.2">
      <c r="A15" s="501"/>
      <c r="B15" s="501"/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501"/>
      <c r="R15" s="501"/>
      <c r="S15" s="501"/>
      <c r="T15" s="501"/>
      <c r="U15" s="501"/>
      <c r="V15" s="501"/>
      <c r="W15" s="501"/>
      <c r="X15" s="501"/>
      <c r="Y15" s="501"/>
      <c r="Z15" s="501"/>
      <c r="AA15" s="501"/>
      <c r="AB15" s="501"/>
      <c r="AC15" s="501"/>
      <c r="AD15" s="501"/>
      <c r="AE15" s="501"/>
      <c r="AF15" s="501"/>
      <c r="AG15" s="501"/>
      <c r="AH15" s="501"/>
      <c r="AI15" s="501"/>
      <c r="AJ15" s="501"/>
      <c r="AK15" s="501"/>
      <c r="AL15" s="512"/>
      <c r="AM15" s="512"/>
      <c r="AN15" s="512"/>
      <c r="AO15" s="512"/>
      <c r="AP15" s="512"/>
      <c r="AQ15" s="512"/>
      <c r="AR15" s="513">
        <v>0</v>
      </c>
      <c r="AS15" s="513"/>
      <c r="AT15" s="513"/>
      <c r="AU15" s="513"/>
      <c r="AV15" s="513"/>
      <c r="AW15" s="513"/>
      <c r="AX15" s="513"/>
      <c r="AY15" s="513"/>
      <c r="AZ15" s="513"/>
      <c r="BA15" s="513"/>
      <c r="BB15" s="513"/>
      <c r="BC15" s="514">
        <v>0</v>
      </c>
      <c r="BD15" s="514"/>
      <c r="BE15" s="514"/>
      <c r="BF15" s="514"/>
      <c r="BG15" s="514"/>
      <c r="BH15" s="514"/>
      <c r="BI15" s="514"/>
      <c r="BJ15" s="514"/>
      <c r="BK15" s="514"/>
      <c r="BL15" s="514"/>
      <c r="BM15" s="514"/>
      <c r="BN15" s="514">
        <v>0</v>
      </c>
      <c r="BO15" s="514"/>
      <c r="BP15" s="514"/>
      <c r="BQ15" s="514"/>
      <c r="BR15" s="514"/>
      <c r="BS15" s="514"/>
      <c r="BT15" s="514"/>
      <c r="BU15" s="514"/>
      <c r="BV15" s="514"/>
      <c r="BW15" s="514"/>
      <c r="BX15" s="514"/>
      <c r="BY15" s="513">
        <v>0</v>
      </c>
      <c r="BZ15" s="513"/>
      <c r="CA15" s="513"/>
      <c r="CB15" s="513"/>
      <c r="CC15" s="513"/>
      <c r="CD15" s="513"/>
      <c r="CE15" s="513"/>
      <c r="CF15" s="513"/>
      <c r="CG15" s="513"/>
      <c r="CH15" s="513"/>
      <c r="CI15" s="513"/>
      <c r="CJ15" s="514">
        <v>0</v>
      </c>
      <c r="CK15" s="514"/>
      <c r="CL15" s="514"/>
      <c r="CM15" s="514"/>
      <c r="CN15" s="514"/>
      <c r="CO15" s="514"/>
      <c r="CP15" s="514"/>
      <c r="CQ15" s="514"/>
      <c r="CR15" s="514"/>
      <c r="CS15" s="514"/>
      <c r="CT15" s="514"/>
      <c r="CU15" s="514"/>
      <c r="CV15" s="514"/>
      <c r="CW15" s="514"/>
      <c r="CX15" s="514"/>
      <c r="CY15" s="514"/>
      <c r="CZ15" s="514"/>
      <c r="DA15" s="514"/>
      <c r="DB15" s="514"/>
      <c r="DC15" s="514"/>
      <c r="DD15" s="514">
        <v>0</v>
      </c>
      <c r="DE15" s="514"/>
      <c r="DF15" s="514"/>
      <c r="DG15" s="514"/>
      <c r="DH15" s="514"/>
      <c r="DI15" s="514"/>
      <c r="DJ15" s="514"/>
      <c r="DK15" s="514"/>
      <c r="DL15" s="514"/>
      <c r="DM15" s="514"/>
      <c r="DN15" s="514"/>
      <c r="DO15" s="514"/>
      <c r="DP15" s="514"/>
      <c r="DQ15" s="514"/>
      <c r="DR15" s="514"/>
      <c r="DS15" s="514"/>
      <c r="DT15" s="514"/>
      <c r="DU15" s="514"/>
      <c r="DV15" s="514"/>
      <c r="DW15" s="514"/>
      <c r="DX15" s="514">
        <v>0</v>
      </c>
      <c r="DY15" s="514"/>
      <c r="DZ15" s="514"/>
      <c r="EA15" s="514"/>
      <c r="EB15" s="514"/>
      <c r="EC15" s="514"/>
      <c r="ED15" s="514"/>
      <c r="EE15" s="514"/>
      <c r="EF15" s="514"/>
      <c r="EG15" s="514"/>
      <c r="EH15" s="514"/>
      <c r="EI15" s="514"/>
      <c r="EJ15" s="514"/>
      <c r="EK15" s="514"/>
      <c r="EL15" s="514"/>
      <c r="EM15" s="514"/>
      <c r="EN15" s="514"/>
      <c r="EO15" s="514"/>
      <c r="EP15" s="514"/>
      <c r="EQ15" s="514"/>
      <c r="ER15" s="163">
        <v>0</v>
      </c>
      <c r="ES15" s="163">
        <v>0</v>
      </c>
      <c r="ET15" s="163">
        <v>0</v>
      </c>
    </row>
    <row r="16" spans="1:150" s="162" customFormat="1" ht="9" customHeight="1" x14ac:dyDescent="0.2">
      <c r="A16" s="501" t="s">
        <v>484</v>
      </c>
      <c r="B16" s="501"/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1"/>
      <c r="AF16" s="501"/>
      <c r="AG16" s="501"/>
      <c r="AH16" s="501"/>
      <c r="AI16" s="501"/>
      <c r="AJ16" s="501"/>
      <c r="AK16" s="501"/>
      <c r="AL16" s="512" t="s">
        <v>485</v>
      </c>
      <c r="AM16" s="512"/>
      <c r="AN16" s="512"/>
      <c r="AO16" s="512"/>
      <c r="AP16" s="512"/>
      <c r="AQ16" s="512"/>
      <c r="AR16" s="513">
        <v>0</v>
      </c>
      <c r="AS16" s="513"/>
      <c r="AT16" s="513"/>
      <c r="AU16" s="513"/>
      <c r="AV16" s="513"/>
      <c r="AW16" s="513"/>
      <c r="AX16" s="513"/>
      <c r="AY16" s="513"/>
      <c r="AZ16" s="513"/>
      <c r="BA16" s="513"/>
      <c r="BB16" s="513"/>
      <c r="BC16" s="514">
        <v>0</v>
      </c>
      <c r="BD16" s="514"/>
      <c r="BE16" s="514"/>
      <c r="BF16" s="514"/>
      <c r="BG16" s="514"/>
      <c r="BH16" s="514"/>
      <c r="BI16" s="514"/>
      <c r="BJ16" s="514"/>
      <c r="BK16" s="514"/>
      <c r="BL16" s="514"/>
      <c r="BM16" s="514"/>
      <c r="BN16" s="514">
        <v>0</v>
      </c>
      <c r="BO16" s="514"/>
      <c r="BP16" s="514"/>
      <c r="BQ16" s="514"/>
      <c r="BR16" s="514"/>
      <c r="BS16" s="514"/>
      <c r="BT16" s="514"/>
      <c r="BU16" s="514"/>
      <c r="BV16" s="514"/>
      <c r="BW16" s="514"/>
      <c r="BX16" s="514"/>
      <c r="BY16" s="513">
        <v>0</v>
      </c>
      <c r="BZ16" s="513"/>
      <c r="CA16" s="513"/>
      <c r="CB16" s="513"/>
      <c r="CC16" s="513"/>
      <c r="CD16" s="513"/>
      <c r="CE16" s="513"/>
      <c r="CF16" s="513"/>
      <c r="CG16" s="513"/>
      <c r="CH16" s="513"/>
      <c r="CI16" s="513"/>
      <c r="CJ16" s="514">
        <v>0</v>
      </c>
      <c r="CK16" s="514"/>
      <c r="CL16" s="514"/>
      <c r="CM16" s="514"/>
      <c r="CN16" s="514"/>
      <c r="CO16" s="514"/>
      <c r="CP16" s="514"/>
      <c r="CQ16" s="514"/>
      <c r="CR16" s="514"/>
      <c r="CS16" s="514"/>
      <c r="CT16" s="514"/>
      <c r="CU16" s="514"/>
      <c r="CV16" s="514"/>
      <c r="CW16" s="514"/>
      <c r="CX16" s="514"/>
      <c r="CY16" s="514"/>
      <c r="CZ16" s="514"/>
      <c r="DA16" s="514"/>
      <c r="DB16" s="514"/>
      <c r="DC16" s="514"/>
      <c r="DD16" s="514">
        <v>0</v>
      </c>
      <c r="DE16" s="514"/>
      <c r="DF16" s="514"/>
      <c r="DG16" s="514"/>
      <c r="DH16" s="514"/>
      <c r="DI16" s="514"/>
      <c r="DJ16" s="514"/>
      <c r="DK16" s="514"/>
      <c r="DL16" s="514"/>
      <c r="DM16" s="514"/>
      <c r="DN16" s="514"/>
      <c r="DO16" s="514"/>
      <c r="DP16" s="514"/>
      <c r="DQ16" s="514"/>
      <c r="DR16" s="514"/>
      <c r="DS16" s="514"/>
      <c r="DT16" s="514"/>
      <c r="DU16" s="514"/>
      <c r="DV16" s="514"/>
      <c r="DW16" s="514"/>
      <c r="DX16" s="514">
        <v>0</v>
      </c>
      <c r="DY16" s="514"/>
      <c r="DZ16" s="514"/>
      <c r="EA16" s="514"/>
      <c r="EB16" s="514"/>
      <c r="EC16" s="514"/>
      <c r="ED16" s="514"/>
      <c r="EE16" s="514"/>
      <c r="EF16" s="514"/>
      <c r="EG16" s="514"/>
      <c r="EH16" s="514"/>
      <c r="EI16" s="514"/>
      <c r="EJ16" s="514"/>
      <c r="EK16" s="514"/>
      <c r="EL16" s="514"/>
      <c r="EM16" s="514"/>
      <c r="EN16" s="514"/>
      <c r="EO16" s="514"/>
      <c r="EP16" s="514"/>
      <c r="EQ16" s="514"/>
      <c r="ER16" s="163">
        <v>0</v>
      </c>
      <c r="ES16" s="163">
        <v>0</v>
      </c>
      <c r="ET16" s="163">
        <v>0</v>
      </c>
    </row>
    <row r="17" spans="1:150" s="162" customFormat="1" ht="9.75" customHeight="1" x14ac:dyDescent="0.2">
      <c r="A17" s="501" t="s">
        <v>486</v>
      </c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501"/>
      <c r="AH17" s="501"/>
      <c r="AI17" s="501"/>
      <c r="AJ17" s="501"/>
      <c r="AK17" s="501"/>
      <c r="AL17" s="512" t="s">
        <v>221</v>
      </c>
      <c r="AM17" s="512"/>
      <c r="AN17" s="512"/>
      <c r="AO17" s="512"/>
      <c r="AP17" s="512"/>
      <c r="AQ17" s="512"/>
      <c r="AR17" s="513">
        <v>44</v>
      </c>
      <c r="AS17" s="513"/>
      <c r="AT17" s="513"/>
      <c r="AU17" s="513"/>
      <c r="AV17" s="513"/>
      <c r="AW17" s="513"/>
      <c r="AX17" s="513"/>
      <c r="AY17" s="513"/>
      <c r="AZ17" s="513"/>
      <c r="BA17" s="513"/>
      <c r="BB17" s="513"/>
      <c r="BC17" s="514">
        <v>44</v>
      </c>
      <c r="BD17" s="514"/>
      <c r="BE17" s="514"/>
      <c r="BF17" s="514"/>
      <c r="BG17" s="514"/>
      <c r="BH17" s="514"/>
      <c r="BI17" s="514"/>
      <c r="BJ17" s="514"/>
      <c r="BK17" s="514"/>
      <c r="BL17" s="514"/>
      <c r="BM17" s="514"/>
      <c r="BN17" s="514">
        <v>0</v>
      </c>
      <c r="BO17" s="514"/>
      <c r="BP17" s="514"/>
      <c r="BQ17" s="514"/>
      <c r="BR17" s="514"/>
      <c r="BS17" s="514"/>
      <c r="BT17" s="514"/>
      <c r="BU17" s="514"/>
      <c r="BV17" s="514"/>
      <c r="BW17" s="514"/>
      <c r="BX17" s="514"/>
      <c r="BY17" s="513">
        <v>0</v>
      </c>
      <c r="BZ17" s="513"/>
      <c r="CA17" s="513"/>
      <c r="CB17" s="513"/>
      <c r="CC17" s="513"/>
      <c r="CD17" s="513"/>
      <c r="CE17" s="513"/>
      <c r="CF17" s="513"/>
      <c r="CG17" s="513"/>
      <c r="CH17" s="513"/>
      <c r="CI17" s="513"/>
      <c r="CJ17" s="514">
        <v>0</v>
      </c>
      <c r="CK17" s="514"/>
      <c r="CL17" s="514"/>
      <c r="CM17" s="514"/>
      <c r="CN17" s="514"/>
      <c r="CO17" s="514"/>
      <c r="CP17" s="514"/>
      <c r="CQ17" s="514"/>
      <c r="CR17" s="514"/>
      <c r="CS17" s="514"/>
      <c r="CT17" s="514"/>
      <c r="CU17" s="514"/>
      <c r="CV17" s="514"/>
      <c r="CW17" s="514"/>
      <c r="CX17" s="514"/>
      <c r="CY17" s="514"/>
      <c r="CZ17" s="514"/>
      <c r="DA17" s="514"/>
      <c r="DB17" s="514"/>
      <c r="DC17" s="514"/>
      <c r="DD17" s="514">
        <v>0</v>
      </c>
      <c r="DE17" s="514"/>
      <c r="DF17" s="514"/>
      <c r="DG17" s="514"/>
      <c r="DH17" s="514"/>
      <c r="DI17" s="514"/>
      <c r="DJ17" s="514"/>
      <c r="DK17" s="514"/>
      <c r="DL17" s="514"/>
      <c r="DM17" s="514"/>
      <c r="DN17" s="514"/>
      <c r="DO17" s="514"/>
      <c r="DP17" s="514"/>
      <c r="DQ17" s="514"/>
      <c r="DR17" s="514"/>
      <c r="DS17" s="514"/>
      <c r="DT17" s="514"/>
      <c r="DU17" s="514"/>
      <c r="DV17" s="514"/>
      <c r="DW17" s="514"/>
      <c r="DX17" s="514">
        <v>0</v>
      </c>
      <c r="DY17" s="514"/>
      <c r="DZ17" s="514"/>
      <c r="EA17" s="514"/>
      <c r="EB17" s="514"/>
      <c r="EC17" s="514"/>
      <c r="ED17" s="514"/>
      <c r="EE17" s="514"/>
      <c r="EF17" s="514"/>
      <c r="EG17" s="514"/>
      <c r="EH17" s="514"/>
      <c r="EI17" s="514"/>
      <c r="EJ17" s="514"/>
      <c r="EK17" s="514"/>
      <c r="EL17" s="514"/>
      <c r="EM17" s="514"/>
      <c r="EN17" s="514"/>
      <c r="EO17" s="514"/>
      <c r="EP17" s="514"/>
      <c r="EQ17" s="514"/>
      <c r="ER17" s="163">
        <v>44</v>
      </c>
      <c r="ES17" s="163">
        <v>2219433</v>
      </c>
      <c r="ET17" s="163">
        <v>3501</v>
      </c>
    </row>
    <row r="18" spans="1:150" s="162" customFormat="1" ht="18.75" customHeight="1" x14ac:dyDescent="0.2">
      <c r="A18" s="501" t="s">
        <v>480</v>
      </c>
      <c r="B18" s="501"/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  <c r="AJ18" s="501"/>
      <c r="AK18" s="501"/>
      <c r="AL18" s="512" t="s">
        <v>487</v>
      </c>
      <c r="AM18" s="512"/>
      <c r="AN18" s="512"/>
      <c r="AO18" s="512"/>
      <c r="AP18" s="512"/>
      <c r="AQ18" s="512"/>
      <c r="AR18" s="513">
        <v>44</v>
      </c>
      <c r="AS18" s="513"/>
      <c r="AT18" s="513"/>
      <c r="AU18" s="513"/>
      <c r="AV18" s="513"/>
      <c r="AW18" s="513"/>
      <c r="AX18" s="513"/>
      <c r="AY18" s="513"/>
      <c r="AZ18" s="513"/>
      <c r="BA18" s="513"/>
      <c r="BB18" s="513"/>
      <c r="BC18" s="514">
        <v>44</v>
      </c>
      <c r="BD18" s="514"/>
      <c r="BE18" s="514"/>
      <c r="BF18" s="514"/>
      <c r="BG18" s="514"/>
      <c r="BH18" s="514"/>
      <c r="BI18" s="514"/>
      <c r="BJ18" s="514"/>
      <c r="BK18" s="514"/>
      <c r="BL18" s="514"/>
      <c r="BM18" s="514"/>
      <c r="BN18" s="514">
        <v>0</v>
      </c>
      <c r="BO18" s="514"/>
      <c r="BP18" s="514"/>
      <c r="BQ18" s="514"/>
      <c r="BR18" s="514"/>
      <c r="BS18" s="514"/>
      <c r="BT18" s="514"/>
      <c r="BU18" s="514"/>
      <c r="BV18" s="514"/>
      <c r="BW18" s="514"/>
      <c r="BX18" s="514"/>
      <c r="BY18" s="513">
        <v>0</v>
      </c>
      <c r="BZ18" s="513"/>
      <c r="CA18" s="513"/>
      <c r="CB18" s="513"/>
      <c r="CC18" s="513"/>
      <c r="CD18" s="513"/>
      <c r="CE18" s="513"/>
      <c r="CF18" s="513"/>
      <c r="CG18" s="513"/>
      <c r="CH18" s="513"/>
      <c r="CI18" s="513"/>
      <c r="CJ18" s="514">
        <v>0</v>
      </c>
      <c r="CK18" s="514"/>
      <c r="CL18" s="514"/>
      <c r="CM18" s="514"/>
      <c r="CN18" s="514"/>
      <c r="CO18" s="514"/>
      <c r="CP18" s="514"/>
      <c r="CQ18" s="514"/>
      <c r="CR18" s="514"/>
      <c r="CS18" s="514"/>
      <c r="CT18" s="514"/>
      <c r="CU18" s="514"/>
      <c r="CV18" s="514"/>
      <c r="CW18" s="514"/>
      <c r="CX18" s="514"/>
      <c r="CY18" s="514"/>
      <c r="CZ18" s="514"/>
      <c r="DA18" s="514"/>
      <c r="DB18" s="514"/>
      <c r="DC18" s="514"/>
      <c r="DD18" s="514">
        <v>0</v>
      </c>
      <c r="DE18" s="514"/>
      <c r="DF18" s="514"/>
      <c r="DG18" s="514"/>
      <c r="DH18" s="514"/>
      <c r="DI18" s="514"/>
      <c r="DJ18" s="514"/>
      <c r="DK18" s="514"/>
      <c r="DL18" s="514"/>
      <c r="DM18" s="514"/>
      <c r="DN18" s="514"/>
      <c r="DO18" s="514"/>
      <c r="DP18" s="514"/>
      <c r="DQ18" s="514"/>
      <c r="DR18" s="514"/>
      <c r="DS18" s="514"/>
      <c r="DT18" s="514"/>
      <c r="DU18" s="514"/>
      <c r="DV18" s="514"/>
      <c r="DW18" s="514"/>
      <c r="DX18" s="514">
        <v>0</v>
      </c>
      <c r="DY18" s="514"/>
      <c r="DZ18" s="514"/>
      <c r="EA18" s="514"/>
      <c r="EB18" s="514"/>
      <c r="EC18" s="514"/>
      <c r="ED18" s="514"/>
      <c r="EE18" s="514"/>
      <c r="EF18" s="514"/>
      <c r="EG18" s="514"/>
      <c r="EH18" s="514"/>
      <c r="EI18" s="514"/>
      <c r="EJ18" s="514"/>
      <c r="EK18" s="514"/>
      <c r="EL18" s="514"/>
      <c r="EM18" s="514"/>
      <c r="EN18" s="514"/>
      <c r="EO18" s="514"/>
      <c r="EP18" s="514"/>
      <c r="EQ18" s="514"/>
      <c r="ER18" s="163">
        <v>44</v>
      </c>
      <c r="ES18" s="163">
        <v>2219433</v>
      </c>
      <c r="ET18" s="163">
        <v>3501</v>
      </c>
    </row>
    <row r="19" spans="1:150" s="162" customFormat="1" ht="37.5" customHeight="1" x14ac:dyDescent="0.2">
      <c r="A19" s="501" t="s">
        <v>482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501"/>
      <c r="AH19" s="501"/>
      <c r="AI19" s="501"/>
      <c r="AJ19" s="501"/>
      <c r="AK19" s="501"/>
      <c r="AL19" s="512" t="s">
        <v>488</v>
      </c>
      <c r="AM19" s="512"/>
      <c r="AN19" s="512"/>
      <c r="AO19" s="512"/>
      <c r="AP19" s="512"/>
      <c r="AQ19" s="512"/>
      <c r="AR19" s="513">
        <v>44</v>
      </c>
      <c r="AS19" s="513"/>
      <c r="AT19" s="513"/>
      <c r="AU19" s="513"/>
      <c r="AV19" s="513"/>
      <c r="AW19" s="513"/>
      <c r="AX19" s="513"/>
      <c r="AY19" s="513"/>
      <c r="AZ19" s="513"/>
      <c r="BA19" s="513"/>
      <c r="BB19" s="513"/>
      <c r="BC19" s="514">
        <v>44</v>
      </c>
      <c r="BD19" s="514"/>
      <c r="BE19" s="514"/>
      <c r="BF19" s="514"/>
      <c r="BG19" s="514"/>
      <c r="BH19" s="514"/>
      <c r="BI19" s="514"/>
      <c r="BJ19" s="514"/>
      <c r="BK19" s="514"/>
      <c r="BL19" s="514"/>
      <c r="BM19" s="514"/>
      <c r="BN19" s="514">
        <v>0</v>
      </c>
      <c r="BO19" s="514"/>
      <c r="BP19" s="514"/>
      <c r="BQ19" s="514"/>
      <c r="BR19" s="514"/>
      <c r="BS19" s="514"/>
      <c r="BT19" s="514"/>
      <c r="BU19" s="514"/>
      <c r="BV19" s="514"/>
      <c r="BW19" s="514"/>
      <c r="BX19" s="514"/>
      <c r="BY19" s="513">
        <v>0</v>
      </c>
      <c r="BZ19" s="513"/>
      <c r="CA19" s="513"/>
      <c r="CB19" s="513"/>
      <c r="CC19" s="513"/>
      <c r="CD19" s="513"/>
      <c r="CE19" s="513"/>
      <c r="CF19" s="513"/>
      <c r="CG19" s="513"/>
      <c r="CH19" s="513"/>
      <c r="CI19" s="513"/>
      <c r="CJ19" s="514">
        <v>0</v>
      </c>
      <c r="CK19" s="514"/>
      <c r="CL19" s="514"/>
      <c r="CM19" s="514"/>
      <c r="CN19" s="514"/>
      <c r="CO19" s="514"/>
      <c r="CP19" s="514"/>
      <c r="CQ19" s="514"/>
      <c r="CR19" s="514"/>
      <c r="CS19" s="514"/>
      <c r="CT19" s="514"/>
      <c r="CU19" s="514"/>
      <c r="CV19" s="514"/>
      <c r="CW19" s="514"/>
      <c r="CX19" s="514"/>
      <c r="CY19" s="514"/>
      <c r="CZ19" s="514"/>
      <c r="DA19" s="514"/>
      <c r="DB19" s="514"/>
      <c r="DC19" s="514"/>
      <c r="DD19" s="514">
        <v>0</v>
      </c>
      <c r="DE19" s="514"/>
      <c r="DF19" s="514"/>
      <c r="DG19" s="514"/>
      <c r="DH19" s="514"/>
      <c r="DI19" s="514"/>
      <c r="DJ19" s="514"/>
      <c r="DK19" s="514"/>
      <c r="DL19" s="514"/>
      <c r="DM19" s="514"/>
      <c r="DN19" s="514"/>
      <c r="DO19" s="514"/>
      <c r="DP19" s="514"/>
      <c r="DQ19" s="514"/>
      <c r="DR19" s="514"/>
      <c r="DS19" s="514"/>
      <c r="DT19" s="514"/>
      <c r="DU19" s="514"/>
      <c r="DV19" s="514"/>
      <c r="DW19" s="514"/>
      <c r="DX19" s="514">
        <v>0</v>
      </c>
      <c r="DY19" s="514"/>
      <c r="DZ19" s="514"/>
      <c r="EA19" s="514"/>
      <c r="EB19" s="514"/>
      <c r="EC19" s="514"/>
      <c r="ED19" s="514"/>
      <c r="EE19" s="514"/>
      <c r="EF19" s="514"/>
      <c r="EG19" s="514"/>
      <c r="EH19" s="514"/>
      <c r="EI19" s="514"/>
      <c r="EJ19" s="514"/>
      <c r="EK19" s="514"/>
      <c r="EL19" s="514"/>
      <c r="EM19" s="514"/>
      <c r="EN19" s="514"/>
      <c r="EO19" s="514"/>
      <c r="EP19" s="514"/>
      <c r="EQ19" s="514"/>
      <c r="ER19" s="174">
        <v>44</v>
      </c>
      <c r="ES19" s="174">
        <v>2219433</v>
      </c>
      <c r="ET19" s="174">
        <v>3501</v>
      </c>
    </row>
    <row r="20" spans="1:150" s="162" customFormat="1" ht="9" customHeight="1" x14ac:dyDescent="0.2">
      <c r="A20" s="501"/>
      <c r="B20" s="501"/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1"/>
      <c r="AL20" s="512"/>
      <c r="AM20" s="512"/>
      <c r="AN20" s="512"/>
      <c r="AO20" s="512"/>
      <c r="AP20" s="512"/>
      <c r="AQ20" s="512"/>
      <c r="AR20" s="513">
        <v>0</v>
      </c>
      <c r="AS20" s="513"/>
      <c r="AT20" s="513"/>
      <c r="AU20" s="513"/>
      <c r="AV20" s="513"/>
      <c r="AW20" s="513"/>
      <c r="AX20" s="513"/>
      <c r="AY20" s="513"/>
      <c r="AZ20" s="513"/>
      <c r="BA20" s="513"/>
      <c r="BB20" s="513"/>
      <c r="BC20" s="514">
        <v>0</v>
      </c>
      <c r="BD20" s="514"/>
      <c r="BE20" s="514"/>
      <c r="BF20" s="514"/>
      <c r="BG20" s="514"/>
      <c r="BH20" s="514"/>
      <c r="BI20" s="514"/>
      <c r="BJ20" s="514"/>
      <c r="BK20" s="514"/>
      <c r="BL20" s="514"/>
      <c r="BM20" s="514"/>
      <c r="BN20" s="514">
        <v>0</v>
      </c>
      <c r="BO20" s="514"/>
      <c r="BP20" s="514"/>
      <c r="BQ20" s="514"/>
      <c r="BR20" s="514"/>
      <c r="BS20" s="514"/>
      <c r="BT20" s="514"/>
      <c r="BU20" s="514"/>
      <c r="BV20" s="514"/>
      <c r="BW20" s="514"/>
      <c r="BX20" s="514"/>
      <c r="BY20" s="513">
        <v>0</v>
      </c>
      <c r="BZ20" s="513"/>
      <c r="CA20" s="513"/>
      <c r="CB20" s="513"/>
      <c r="CC20" s="513"/>
      <c r="CD20" s="513"/>
      <c r="CE20" s="513"/>
      <c r="CF20" s="513"/>
      <c r="CG20" s="513"/>
      <c r="CH20" s="513"/>
      <c r="CI20" s="513"/>
      <c r="CJ20" s="514">
        <v>0</v>
      </c>
      <c r="CK20" s="514"/>
      <c r="CL20" s="514"/>
      <c r="CM20" s="514"/>
      <c r="CN20" s="514"/>
      <c r="CO20" s="514"/>
      <c r="CP20" s="514"/>
      <c r="CQ20" s="514"/>
      <c r="CR20" s="514"/>
      <c r="CS20" s="514"/>
      <c r="CT20" s="514"/>
      <c r="CU20" s="514"/>
      <c r="CV20" s="514"/>
      <c r="CW20" s="514"/>
      <c r="CX20" s="514"/>
      <c r="CY20" s="514"/>
      <c r="CZ20" s="514"/>
      <c r="DA20" s="514"/>
      <c r="DB20" s="514"/>
      <c r="DC20" s="514"/>
      <c r="DD20" s="514">
        <v>0</v>
      </c>
      <c r="DE20" s="514"/>
      <c r="DF20" s="514"/>
      <c r="DG20" s="514"/>
      <c r="DH20" s="514"/>
      <c r="DI20" s="514"/>
      <c r="DJ20" s="514"/>
      <c r="DK20" s="514"/>
      <c r="DL20" s="514"/>
      <c r="DM20" s="514"/>
      <c r="DN20" s="514"/>
      <c r="DO20" s="514"/>
      <c r="DP20" s="514"/>
      <c r="DQ20" s="514"/>
      <c r="DR20" s="514"/>
      <c r="DS20" s="514"/>
      <c r="DT20" s="514"/>
      <c r="DU20" s="514"/>
      <c r="DV20" s="514"/>
      <c r="DW20" s="514"/>
      <c r="DX20" s="514">
        <v>0</v>
      </c>
      <c r="DY20" s="514"/>
      <c r="DZ20" s="514"/>
      <c r="EA20" s="514"/>
      <c r="EB20" s="514"/>
      <c r="EC20" s="514"/>
      <c r="ED20" s="514"/>
      <c r="EE20" s="514"/>
      <c r="EF20" s="514"/>
      <c r="EG20" s="514"/>
      <c r="EH20" s="514"/>
      <c r="EI20" s="514"/>
      <c r="EJ20" s="514"/>
      <c r="EK20" s="514"/>
      <c r="EL20" s="514"/>
      <c r="EM20" s="514"/>
      <c r="EN20" s="514"/>
      <c r="EO20" s="514"/>
      <c r="EP20" s="514"/>
      <c r="EQ20" s="514"/>
      <c r="ER20" s="174">
        <v>0</v>
      </c>
      <c r="ES20" s="174">
        <v>0</v>
      </c>
      <c r="ET20" s="174">
        <v>0</v>
      </c>
    </row>
    <row r="21" spans="1:150" s="162" customFormat="1" ht="9" customHeight="1" x14ac:dyDescent="0.2">
      <c r="A21" s="501" t="s">
        <v>484</v>
      </c>
      <c r="B21" s="501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  <c r="AI21" s="501"/>
      <c r="AJ21" s="501"/>
      <c r="AK21" s="501"/>
      <c r="AL21" s="512" t="s">
        <v>489</v>
      </c>
      <c r="AM21" s="512"/>
      <c r="AN21" s="512"/>
      <c r="AO21" s="512"/>
      <c r="AP21" s="512"/>
      <c r="AQ21" s="512"/>
      <c r="AR21" s="513">
        <v>0</v>
      </c>
      <c r="AS21" s="513"/>
      <c r="AT21" s="513"/>
      <c r="AU21" s="513"/>
      <c r="AV21" s="513"/>
      <c r="AW21" s="513"/>
      <c r="AX21" s="513"/>
      <c r="AY21" s="513"/>
      <c r="AZ21" s="513"/>
      <c r="BA21" s="513"/>
      <c r="BB21" s="513"/>
      <c r="BC21" s="514">
        <v>0</v>
      </c>
      <c r="BD21" s="514"/>
      <c r="BE21" s="514"/>
      <c r="BF21" s="514"/>
      <c r="BG21" s="514"/>
      <c r="BH21" s="514"/>
      <c r="BI21" s="514"/>
      <c r="BJ21" s="514"/>
      <c r="BK21" s="514"/>
      <c r="BL21" s="514"/>
      <c r="BM21" s="514"/>
      <c r="BN21" s="514">
        <v>0</v>
      </c>
      <c r="BO21" s="514"/>
      <c r="BP21" s="514"/>
      <c r="BQ21" s="514"/>
      <c r="BR21" s="514"/>
      <c r="BS21" s="514"/>
      <c r="BT21" s="514"/>
      <c r="BU21" s="514"/>
      <c r="BV21" s="514"/>
      <c r="BW21" s="514"/>
      <c r="BX21" s="514"/>
      <c r="BY21" s="513">
        <v>0</v>
      </c>
      <c r="BZ21" s="513"/>
      <c r="CA21" s="513"/>
      <c r="CB21" s="513"/>
      <c r="CC21" s="513"/>
      <c r="CD21" s="513"/>
      <c r="CE21" s="513"/>
      <c r="CF21" s="513"/>
      <c r="CG21" s="513"/>
      <c r="CH21" s="513"/>
      <c r="CI21" s="513"/>
      <c r="CJ21" s="514">
        <v>0</v>
      </c>
      <c r="CK21" s="514"/>
      <c r="CL21" s="514"/>
      <c r="CM21" s="514"/>
      <c r="CN21" s="514"/>
      <c r="CO21" s="514"/>
      <c r="CP21" s="514"/>
      <c r="CQ21" s="514"/>
      <c r="CR21" s="514"/>
      <c r="CS21" s="514"/>
      <c r="CT21" s="514"/>
      <c r="CU21" s="514"/>
      <c r="CV21" s="514"/>
      <c r="CW21" s="514"/>
      <c r="CX21" s="514"/>
      <c r="CY21" s="514"/>
      <c r="CZ21" s="514"/>
      <c r="DA21" s="514"/>
      <c r="DB21" s="514"/>
      <c r="DC21" s="514"/>
      <c r="DD21" s="514">
        <v>0</v>
      </c>
      <c r="DE21" s="514"/>
      <c r="DF21" s="514"/>
      <c r="DG21" s="514"/>
      <c r="DH21" s="514"/>
      <c r="DI21" s="514"/>
      <c r="DJ21" s="514"/>
      <c r="DK21" s="514"/>
      <c r="DL21" s="514"/>
      <c r="DM21" s="514"/>
      <c r="DN21" s="514"/>
      <c r="DO21" s="514"/>
      <c r="DP21" s="514"/>
      <c r="DQ21" s="514"/>
      <c r="DR21" s="514"/>
      <c r="DS21" s="514"/>
      <c r="DT21" s="514"/>
      <c r="DU21" s="514"/>
      <c r="DV21" s="514"/>
      <c r="DW21" s="514"/>
      <c r="DX21" s="514">
        <v>0</v>
      </c>
      <c r="DY21" s="514"/>
      <c r="DZ21" s="514"/>
      <c r="EA21" s="514"/>
      <c r="EB21" s="514"/>
      <c r="EC21" s="514"/>
      <c r="ED21" s="514"/>
      <c r="EE21" s="514"/>
      <c r="EF21" s="514"/>
      <c r="EG21" s="514"/>
      <c r="EH21" s="514"/>
      <c r="EI21" s="514"/>
      <c r="EJ21" s="514"/>
      <c r="EK21" s="514"/>
      <c r="EL21" s="514"/>
      <c r="EM21" s="514"/>
      <c r="EN21" s="514"/>
      <c r="EO21" s="514"/>
      <c r="EP21" s="514"/>
      <c r="EQ21" s="514"/>
      <c r="ER21" s="174">
        <v>0</v>
      </c>
      <c r="ES21" s="174">
        <v>0</v>
      </c>
      <c r="ET21" s="174">
        <v>0</v>
      </c>
    </row>
    <row r="22" spans="1:150" s="162" customFormat="1" ht="9.75" customHeight="1" x14ac:dyDescent="0.2">
      <c r="A22" s="501" t="s">
        <v>490</v>
      </c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  <c r="AD22" s="501"/>
      <c r="AE22" s="501"/>
      <c r="AF22" s="501"/>
      <c r="AG22" s="501"/>
      <c r="AH22" s="501"/>
      <c r="AI22" s="501"/>
      <c r="AJ22" s="501"/>
      <c r="AK22" s="501"/>
      <c r="AL22" s="512" t="s">
        <v>223</v>
      </c>
      <c r="AM22" s="512"/>
      <c r="AN22" s="512"/>
      <c r="AO22" s="512"/>
      <c r="AP22" s="512"/>
      <c r="AQ22" s="512"/>
      <c r="AR22" s="513">
        <v>25</v>
      </c>
      <c r="AS22" s="513"/>
      <c r="AT22" s="513"/>
      <c r="AU22" s="513"/>
      <c r="AV22" s="513"/>
      <c r="AW22" s="513"/>
      <c r="AX22" s="513"/>
      <c r="AY22" s="513"/>
      <c r="AZ22" s="513"/>
      <c r="BA22" s="513"/>
      <c r="BB22" s="513"/>
      <c r="BC22" s="514">
        <v>25</v>
      </c>
      <c r="BD22" s="514"/>
      <c r="BE22" s="514"/>
      <c r="BF22" s="514"/>
      <c r="BG22" s="514"/>
      <c r="BH22" s="514"/>
      <c r="BI22" s="514"/>
      <c r="BJ22" s="514"/>
      <c r="BK22" s="514"/>
      <c r="BL22" s="514"/>
      <c r="BM22" s="514"/>
      <c r="BN22" s="514">
        <v>0</v>
      </c>
      <c r="BO22" s="514"/>
      <c r="BP22" s="514"/>
      <c r="BQ22" s="514"/>
      <c r="BR22" s="514"/>
      <c r="BS22" s="514"/>
      <c r="BT22" s="514"/>
      <c r="BU22" s="514"/>
      <c r="BV22" s="514"/>
      <c r="BW22" s="514"/>
      <c r="BX22" s="514"/>
      <c r="BY22" s="513">
        <v>0</v>
      </c>
      <c r="BZ22" s="513"/>
      <c r="CA22" s="513"/>
      <c r="CB22" s="513"/>
      <c r="CC22" s="513"/>
      <c r="CD22" s="513"/>
      <c r="CE22" s="513"/>
      <c r="CF22" s="513"/>
      <c r="CG22" s="513"/>
      <c r="CH22" s="513"/>
      <c r="CI22" s="513"/>
      <c r="CJ22" s="514">
        <v>0</v>
      </c>
      <c r="CK22" s="514"/>
      <c r="CL22" s="514"/>
      <c r="CM22" s="514"/>
      <c r="CN22" s="514"/>
      <c r="CO22" s="514"/>
      <c r="CP22" s="514"/>
      <c r="CQ22" s="514"/>
      <c r="CR22" s="514"/>
      <c r="CS22" s="514"/>
      <c r="CT22" s="514"/>
      <c r="CU22" s="514"/>
      <c r="CV22" s="514"/>
      <c r="CW22" s="514"/>
      <c r="CX22" s="514"/>
      <c r="CY22" s="514"/>
      <c r="CZ22" s="514"/>
      <c r="DA22" s="514"/>
      <c r="DB22" s="514"/>
      <c r="DC22" s="514"/>
      <c r="DD22" s="514">
        <v>0</v>
      </c>
      <c r="DE22" s="514"/>
      <c r="DF22" s="514"/>
      <c r="DG22" s="514"/>
      <c r="DH22" s="514"/>
      <c r="DI22" s="514"/>
      <c r="DJ22" s="514"/>
      <c r="DK22" s="514"/>
      <c r="DL22" s="514"/>
      <c r="DM22" s="514"/>
      <c r="DN22" s="514"/>
      <c r="DO22" s="514"/>
      <c r="DP22" s="514"/>
      <c r="DQ22" s="514"/>
      <c r="DR22" s="514"/>
      <c r="DS22" s="514"/>
      <c r="DT22" s="514"/>
      <c r="DU22" s="514"/>
      <c r="DV22" s="514"/>
      <c r="DW22" s="514"/>
      <c r="DX22" s="514">
        <v>0</v>
      </c>
      <c r="DY22" s="514"/>
      <c r="DZ22" s="514"/>
      <c r="EA22" s="514"/>
      <c r="EB22" s="514"/>
      <c r="EC22" s="514"/>
      <c r="ED22" s="514"/>
      <c r="EE22" s="514"/>
      <c r="EF22" s="514"/>
      <c r="EG22" s="514"/>
      <c r="EH22" s="514"/>
      <c r="EI22" s="514"/>
      <c r="EJ22" s="514"/>
      <c r="EK22" s="514"/>
      <c r="EL22" s="514"/>
      <c r="EM22" s="514"/>
      <c r="EN22" s="514"/>
      <c r="EO22" s="514"/>
      <c r="EP22" s="514"/>
      <c r="EQ22" s="514"/>
      <c r="ER22" s="174">
        <v>25</v>
      </c>
      <c r="ES22" s="174">
        <v>648157</v>
      </c>
      <c r="ET22" s="174">
        <v>0</v>
      </c>
    </row>
    <row r="23" spans="1:150" s="162" customFormat="1" ht="18.75" customHeight="1" x14ac:dyDescent="0.2">
      <c r="A23" s="501" t="s">
        <v>480</v>
      </c>
      <c r="B23" s="501"/>
      <c r="C23" s="501"/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501"/>
      <c r="AG23" s="501"/>
      <c r="AH23" s="501"/>
      <c r="AI23" s="501"/>
      <c r="AJ23" s="501"/>
      <c r="AK23" s="501"/>
      <c r="AL23" s="512" t="s">
        <v>491</v>
      </c>
      <c r="AM23" s="512"/>
      <c r="AN23" s="512"/>
      <c r="AO23" s="512"/>
      <c r="AP23" s="512"/>
      <c r="AQ23" s="512"/>
      <c r="AR23" s="513">
        <v>25</v>
      </c>
      <c r="AS23" s="513"/>
      <c r="AT23" s="513"/>
      <c r="AU23" s="513"/>
      <c r="AV23" s="513"/>
      <c r="AW23" s="513"/>
      <c r="AX23" s="513"/>
      <c r="AY23" s="513"/>
      <c r="AZ23" s="513"/>
      <c r="BA23" s="513"/>
      <c r="BB23" s="513"/>
      <c r="BC23" s="514">
        <v>25</v>
      </c>
      <c r="BD23" s="514"/>
      <c r="BE23" s="514"/>
      <c r="BF23" s="514"/>
      <c r="BG23" s="514"/>
      <c r="BH23" s="514"/>
      <c r="BI23" s="514"/>
      <c r="BJ23" s="514"/>
      <c r="BK23" s="514"/>
      <c r="BL23" s="514"/>
      <c r="BM23" s="514"/>
      <c r="BN23" s="514">
        <v>0</v>
      </c>
      <c r="BO23" s="514"/>
      <c r="BP23" s="514"/>
      <c r="BQ23" s="514"/>
      <c r="BR23" s="514"/>
      <c r="BS23" s="514"/>
      <c r="BT23" s="514"/>
      <c r="BU23" s="514"/>
      <c r="BV23" s="514"/>
      <c r="BW23" s="514"/>
      <c r="BX23" s="514"/>
      <c r="BY23" s="513">
        <v>0</v>
      </c>
      <c r="BZ23" s="513"/>
      <c r="CA23" s="513"/>
      <c r="CB23" s="513"/>
      <c r="CC23" s="513"/>
      <c r="CD23" s="513"/>
      <c r="CE23" s="513"/>
      <c r="CF23" s="513"/>
      <c r="CG23" s="513"/>
      <c r="CH23" s="513"/>
      <c r="CI23" s="513"/>
      <c r="CJ23" s="514">
        <v>0</v>
      </c>
      <c r="CK23" s="514"/>
      <c r="CL23" s="514"/>
      <c r="CM23" s="514"/>
      <c r="CN23" s="514"/>
      <c r="CO23" s="514"/>
      <c r="CP23" s="514"/>
      <c r="CQ23" s="514"/>
      <c r="CR23" s="514"/>
      <c r="CS23" s="514"/>
      <c r="CT23" s="514"/>
      <c r="CU23" s="514"/>
      <c r="CV23" s="514"/>
      <c r="CW23" s="514"/>
      <c r="CX23" s="514"/>
      <c r="CY23" s="514"/>
      <c r="CZ23" s="514"/>
      <c r="DA23" s="514"/>
      <c r="DB23" s="514"/>
      <c r="DC23" s="514"/>
      <c r="DD23" s="514">
        <v>0</v>
      </c>
      <c r="DE23" s="514"/>
      <c r="DF23" s="514"/>
      <c r="DG23" s="514"/>
      <c r="DH23" s="514"/>
      <c r="DI23" s="514"/>
      <c r="DJ23" s="514"/>
      <c r="DK23" s="514"/>
      <c r="DL23" s="514"/>
      <c r="DM23" s="514"/>
      <c r="DN23" s="514"/>
      <c r="DO23" s="514"/>
      <c r="DP23" s="514"/>
      <c r="DQ23" s="514"/>
      <c r="DR23" s="514"/>
      <c r="DS23" s="514"/>
      <c r="DT23" s="514"/>
      <c r="DU23" s="514"/>
      <c r="DV23" s="514"/>
      <c r="DW23" s="514"/>
      <c r="DX23" s="514">
        <v>0</v>
      </c>
      <c r="DY23" s="514"/>
      <c r="DZ23" s="514"/>
      <c r="EA23" s="514"/>
      <c r="EB23" s="514"/>
      <c r="EC23" s="514"/>
      <c r="ED23" s="514"/>
      <c r="EE23" s="514"/>
      <c r="EF23" s="514"/>
      <c r="EG23" s="514"/>
      <c r="EH23" s="514"/>
      <c r="EI23" s="514"/>
      <c r="EJ23" s="514"/>
      <c r="EK23" s="514"/>
      <c r="EL23" s="514"/>
      <c r="EM23" s="514"/>
      <c r="EN23" s="514"/>
      <c r="EO23" s="514"/>
      <c r="EP23" s="514"/>
      <c r="EQ23" s="514"/>
      <c r="ER23" s="174">
        <v>25</v>
      </c>
      <c r="ES23" s="174">
        <v>648157</v>
      </c>
      <c r="ET23" s="174">
        <v>0</v>
      </c>
    </row>
    <row r="24" spans="1:150" s="162" customFormat="1" ht="37.5" customHeight="1" x14ac:dyDescent="0.2">
      <c r="A24" s="501" t="s">
        <v>482</v>
      </c>
      <c r="B24" s="501"/>
      <c r="C24" s="501"/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  <c r="Q24" s="501"/>
      <c r="R24" s="501"/>
      <c r="S24" s="501"/>
      <c r="T24" s="501"/>
      <c r="U24" s="501"/>
      <c r="V24" s="501"/>
      <c r="W24" s="501"/>
      <c r="X24" s="501"/>
      <c r="Y24" s="501"/>
      <c r="Z24" s="501"/>
      <c r="AA24" s="501"/>
      <c r="AB24" s="501"/>
      <c r="AC24" s="501"/>
      <c r="AD24" s="501"/>
      <c r="AE24" s="501"/>
      <c r="AF24" s="501"/>
      <c r="AG24" s="501"/>
      <c r="AH24" s="501"/>
      <c r="AI24" s="501"/>
      <c r="AJ24" s="501"/>
      <c r="AK24" s="501"/>
      <c r="AL24" s="512" t="s">
        <v>492</v>
      </c>
      <c r="AM24" s="512"/>
      <c r="AN24" s="512"/>
      <c r="AO24" s="512"/>
      <c r="AP24" s="512"/>
      <c r="AQ24" s="512"/>
      <c r="AR24" s="513">
        <v>25</v>
      </c>
      <c r="AS24" s="513"/>
      <c r="AT24" s="513"/>
      <c r="AU24" s="513"/>
      <c r="AV24" s="513"/>
      <c r="AW24" s="513"/>
      <c r="AX24" s="513"/>
      <c r="AY24" s="513"/>
      <c r="AZ24" s="513"/>
      <c r="BA24" s="513"/>
      <c r="BB24" s="513"/>
      <c r="BC24" s="514">
        <v>25</v>
      </c>
      <c r="BD24" s="514"/>
      <c r="BE24" s="514"/>
      <c r="BF24" s="514"/>
      <c r="BG24" s="514"/>
      <c r="BH24" s="514"/>
      <c r="BI24" s="514"/>
      <c r="BJ24" s="514"/>
      <c r="BK24" s="514"/>
      <c r="BL24" s="514"/>
      <c r="BM24" s="514"/>
      <c r="BN24" s="514">
        <v>0</v>
      </c>
      <c r="BO24" s="514"/>
      <c r="BP24" s="514"/>
      <c r="BQ24" s="514"/>
      <c r="BR24" s="514"/>
      <c r="BS24" s="514"/>
      <c r="BT24" s="514"/>
      <c r="BU24" s="514"/>
      <c r="BV24" s="514"/>
      <c r="BW24" s="514"/>
      <c r="BX24" s="514"/>
      <c r="BY24" s="513">
        <v>0</v>
      </c>
      <c r="BZ24" s="513"/>
      <c r="CA24" s="513"/>
      <c r="CB24" s="513"/>
      <c r="CC24" s="513"/>
      <c r="CD24" s="513"/>
      <c r="CE24" s="513"/>
      <c r="CF24" s="513"/>
      <c r="CG24" s="513"/>
      <c r="CH24" s="513"/>
      <c r="CI24" s="513"/>
      <c r="CJ24" s="514">
        <v>0</v>
      </c>
      <c r="CK24" s="514"/>
      <c r="CL24" s="514"/>
      <c r="CM24" s="514"/>
      <c r="CN24" s="514"/>
      <c r="CO24" s="514"/>
      <c r="CP24" s="514"/>
      <c r="CQ24" s="514"/>
      <c r="CR24" s="514"/>
      <c r="CS24" s="514"/>
      <c r="CT24" s="514"/>
      <c r="CU24" s="514"/>
      <c r="CV24" s="514"/>
      <c r="CW24" s="514"/>
      <c r="CX24" s="514"/>
      <c r="CY24" s="514"/>
      <c r="CZ24" s="514"/>
      <c r="DA24" s="514"/>
      <c r="DB24" s="514"/>
      <c r="DC24" s="514"/>
      <c r="DD24" s="514">
        <v>0</v>
      </c>
      <c r="DE24" s="514"/>
      <c r="DF24" s="514"/>
      <c r="DG24" s="514"/>
      <c r="DH24" s="514"/>
      <c r="DI24" s="514"/>
      <c r="DJ24" s="514"/>
      <c r="DK24" s="514"/>
      <c r="DL24" s="514"/>
      <c r="DM24" s="514"/>
      <c r="DN24" s="514"/>
      <c r="DO24" s="514"/>
      <c r="DP24" s="514"/>
      <c r="DQ24" s="514"/>
      <c r="DR24" s="514"/>
      <c r="DS24" s="514"/>
      <c r="DT24" s="514"/>
      <c r="DU24" s="514"/>
      <c r="DV24" s="514"/>
      <c r="DW24" s="514"/>
      <c r="DX24" s="514">
        <v>0</v>
      </c>
      <c r="DY24" s="514"/>
      <c r="DZ24" s="514"/>
      <c r="EA24" s="514"/>
      <c r="EB24" s="514"/>
      <c r="EC24" s="514"/>
      <c r="ED24" s="514"/>
      <c r="EE24" s="514"/>
      <c r="EF24" s="514"/>
      <c r="EG24" s="514"/>
      <c r="EH24" s="514"/>
      <c r="EI24" s="514"/>
      <c r="EJ24" s="514"/>
      <c r="EK24" s="514"/>
      <c r="EL24" s="514"/>
      <c r="EM24" s="514"/>
      <c r="EN24" s="514"/>
      <c r="EO24" s="514"/>
      <c r="EP24" s="514"/>
      <c r="EQ24" s="514"/>
      <c r="ER24" s="174">
        <v>25</v>
      </c>
      <c r="ES24" s="174">
        <v>648157</v>
      </c>
      <c r="ET24" s="174">
        <v>0</v>
      </c>
    </row>
    <row r="25" spans="1:150" s="162" customFormat="1" ht="9" customHeight="1" x14ac:dyDescent="0.2">
      <c r="A25" s="501"/>
      <c r="B25" s="501"/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1"/>
      <c r="S25" s="501"/>
      <c r="T25" s="501"/>
      <c r="U25" s="501"/>
      <c r="V25" s="501"/>
      <c r="W25" s="501"/>
      <c r="X25" s="501"/>
      <c r="Y25" s="501"/>
      <c r="Z25" s="501"/>
      <c r="AA25" s="501"/>
      <c r="AB25" s="501"/>
      <c r="AC25" s="501"/>
      <c r="AD25" s="501"/>
      <c r="AE25" s="501"/>
      <c r="AF25" s="501"/>
      <c r="AG25" s="501"/>
      <c r="AH25" s="501"/>
      <c r="AI25" s="501"/>
      <c r="AJ25" s="501"/>
      <c r="AK25" s="501"/>
      <c r="AL25" s="512"/>
      <c r="AM25" s="512"/>
      <c r="AN25" s="512"/>
      <c r="AO25" s="512"/>
      <c r="AP25" s="512"/>
      <c r="AQ25" s="512"/>
      <c r="AR25" s="513"/>
      <c r="AS25" s="513"/>
      <c r="AT25" s="513"/>
      <c r="AU25" s="513"/>
      <c r="AV25" s="513"/>
      <c r="AW25" s="513"/>
      <c r="AX25" s="513"/>
      <c r="AY25" s="513"/>
      <c r="AZ25" s="513"/>
      <c r="BA25" s="513"/>
      <c r="BB25" s="513"/>
      <c r="BC25" s="514"/>
      <c r="BD25" s="514"/>
      <c r="BE25" s="514"/>
      <c r="BF25" s="514"/>
      <c r="BG25" s="514"/>
      <c r="BH25" s="514"/>
      <c r="BI25" s="514"/>
      <c r="BJ25" s="514"/>
      <c r="BK25" s="514"/>
      <c r="BL25" s="514"/>
      <c r="BM25" s="514"/>
      <c r="BN25" s="514"/>
      <c r="BO25" s="514"/>
      <c r="BP25" s="514"/>
      <c r="BQ25" s="514"/>
      <c r="BR25" s="514"/>
      <c r="BS25" s="514"/>
      <c r="BT25" s="514"/>
      <c r="BU25" s="514"/>
      <c r="BV25" s="514"/>
      <c r="BW25" s="514"/>
      <c r="BX25" s="514"/>
      <c r="BY25" s="513"/>
      <c r="BZ25" s="513"/>
      <c r="CA25" s="513"/>
      <c r="CB25" s="513"/>
      <c r="CC25" s="513"/>
      <c r="CD25" s="513"/>
      <c r="CE25" s="513"/>
      <c r="CF25" s="513"/>
      <c r="CG25" s="513"/>
      <c r="CH25" s="513"/>
      <c r="CI25" s="513"/>
      <c r="CJ25" s="514"/>
      <c r="CK25" s="514"/>
      <c r="CL25" s="514"/>
      <c r="CM25" s="514"/>
      <c r="CN25" s="514"/>
      <c r="CO25" s="514"/>
      <c r="CP25" s="514"/>
      <c r="CQ25" s="514"/>
      <c r="CR25" s="514"/>
      <c r="CS25" s="514"/>
      <c r="CT25" s="514"/>
      <c r="CU25" s="514"/>
      <c r="CV25" s="514"/>
      <c r="CW25" s="514"/>
      <c r="CX25" s="514"/>
      <c r="CY25" s="514"/>
      <c r="CZ25" s="514"/>
      <c r="DA25" s="514"/>
      <c r="DB25" s="514"/>
      <c r="DC25" s="514"/>
      <c r="DD25" s="514"/>
      <c r="DE25" s="514"/>
      <c r="DF25" s="514"/>
      <c r="DG25" s="514"/>
      <c r="DH25" s="514"/>
      <c r="DI25" s="514"/>
      <c r="DJ25" s="514"/>
      <c r="DK25" s="514"/>
      <c r="DL25" s="514"/>
      <c r="DM25" s="514"/>
      <c r="DN25" s="514"/>
      <c r="DO25" s="514"/>
      <c r="DP25" s="514"/>
      <c r="DQ25" s="514"/>
      <c r="DR25" s="514"/>
      <c r="DS25" s="514"/>
      <c r="DT25" s="514"/>
      <c r="DU25" s="514"/>
      <c r="DV25" s="514"/>
      <c r="DW25" s="514"/>
      <c r="DX25" s="514"/>
      <c r="DY25" s="514"/>
      <c r="DZ25" s="514"/>
      <c r="EA25" s="514"/>
      <c r="EB25" s="514"/>
      <c r="EC25" s="514"/>
      <c r="ED25" s="514"/>
      <c r="EE25" s="514"/>
      <c r="EF25" s="514"/>
      <c r="EG25" s="514"/>
      <c r="EH25" s="514"/>
      <c r="EI25" s="514"/>
      <c r="EJ25" s="514"/>
      <c r="EK25" s="514"/>
      <c r="EL25" s="514"/>
      <c r="EM25" s="514"/>
      <c r="EN25" s="514"/>
      <c r="EO25" s="514"/>
      <c r="EP25" s="514"/>
      <c r="EQ25" s="514"/>
      <c r="ER25" s="163"/>
      <c r="ES25" s="163"/>
      <c r="ET25" s="163"/>
    </row>
    <row r="26" spans="1:150" s="162" customFormat="1" ht="9" customHeight="1" x14ac:dyDescent="0.2">
      <c r="A26" s="501" t="s">
        <v>484</v>
      </c>
      <c r="B26" s="501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1"/>
      <c r="Y26" s="501"/>
      <c r="Z26" s="501"/>
      <c r="AA26" s="501"/>
      <c r="AB26" s="501"/>
      <c r="AC26" s="501"/>
      <c r="AD26" s="501"/>
      <c r="AE26" s="501"/>
      <c r="AF26" s="501"/>
      <c r="AG26" s="501"/>
      <c r="AH26" s="501"/>
      <c r="AI26" s="501"/>
      <c r="AJ26" s="501"/>
      <c r="AK26" s="501"/>
      <c r="AL26" s="512" t="s">
        <v>493</v>
      </c>
      <c r="AM26" s="512"/>
      <c r="AN26" s="512"/>
      <c r="AO26" s="512"/>
      <c r="AP26" s="512"/>
      <c r="AQ26" s="512"/>
      <c r="AR26" s="513">
        <v>0</v>
      </c>
      <c r="AS26" s="513"/>
      <c r="AT26" s="513"/>
      <c r="AU26" s="513"/>
      <c r="AV26" s="513"/>
      <c r="AW26" s="513"/>
      <c r="AX26" s="513"/>
      <c r="AY26" s="513"/>
      <c r="AZ26" s="513"/>
      <c r="BA26" s="513"/>
      <c r="BB26" s="513"/>
      <c r="BC26" s="514">
        <v>0</v>
      </c>
      <c r="BD26" s="514"/>
      <c r="BE26" s="514"/>
      <c r="BF26" s="514"/>
      <c r="BG26" s="514"/>
      <c r="BH26" s="514"/>
      <c r="BI26" s="514"/>
      <c r="BJ26" s="514"/>
      <c r="BK26" s="514"/>
      <c r="BL26" s="514"/>
      <c r="BM26" s="514"/>
      <c r="BN26" s="514">
        <v>0</v>
      </c>
      <c r="BO26" s="514"/>
      <c r="BP26" s="514"/>
      <c r="BQ26" s="514"/>
      <c r="BR26" s="514"/>
      <c r="BS26" s="514"/>
      <c r="BT26" s="514"/>
      <c r="BU26" s="514"/>
      <c r="BV26" s="514"/>
      <c r="BW26" s="514"/>
      <c r="BX26" s="514"/>
      <c r="BY26" s="513">
        <v>0</v>
      </c>
      <c r="BZ26" s="513"/>
      <c r="CA26" s="513"/>
      <c r="CB26" s="513"/>
      <c r="CC26" s="513"/>
      <c r="CD26" s="513"/>
      <c r="CE26" s="513"/>
      <c r="CF26" s="513"/>
      <c r="CG26" s="513"/>
      <c r="CH26" s="513"/>
      <c r="CI26" s="513"/>
      <c r="CJ26" s="514">
        <v>0</v>
      </c>
      <c r="CK26" s="514"/>
      <c r="CL26" s="514"/>
      <c r="CM26" s="514"/>
      <c r="CN26" s="514"/>
      <c r="CO26" s="514"/>
      <c r="CP26" s="514"/>
      <c r="CQ26" s="514"/>
      <c r="CR26" s="514"/>
      <c r="CS26" s="514"/>
      <c r="CT26" s="514"/>
      <c r="CU26" s="514"/>
      <c r="CV26" s="514"/>
      <c r="CW26" s="514"/>
      <c r="CX26" s="514"/>
      <c r="CY26" s="514"/>
      <c r="CZ26" s="514"/>
      <c r="DA26" s="514"/>
      <c r="DB26" s="514"/>
      <c r="DC26" s="514"/>
      <c r="DD26" s="514">
        <v>0</v>
      </c>
      <c r="DE26" s="514"/>
      <c r="DF26" s="514"/>
      <c r="DG26" s="514"/>
      <c r="DH26" s="514"/>
      <c r="DI26" s="514"/>
      <c r="DJ26" s="514"/>
      <c r="DK26" s="514"/>
      <c r="DL26" s="514"/>
      <c r="DM26" s="514"/>
      <c r="DN26" s="514"/>
      <c r="DO26" s="514"/>
      <c r="DP26" s="514"/>
      <c r="DQ26" s="514"/>
      <c r="DR26" s="514"/>
      <c r="DS26" s="514"/>
      <c r="DT26" s="514"/>
      <c r="DU26" s="514"/>
      <c r="DV26" s="514"/>
      <c r="DW26" s="514"/>
      <c r="DX26" s="514">
        <v>0</v>
      </c>
      <c r="DY26" s="514"/>
      <c r="DZ26" s="514"/>
      <c r="EA26" s="514"/>
      <c r="EB26" s="514"/>
      <c r="EC26" s="514"/>
      <c r="ED26" s="514"/>
      <c r="EE26" s="514"/>
      <c r="EF26" s="514"/>
      <c r="EG26" s="514"/>
      <c r="EH26" s="514"/>
      <c r="EI26" s="514"/>
      <c r="EJ26" s="514"/>
      <c r="EK26" s="514"/>
      <c r="EL26" s="514"/>
      <c r="EM26" s="514"/>
      <c r="EN26" s="514"/>
      <c r="EO26" s="514"/>
      <c r="EP26" s="514"/>
      <c r="EQ26" s="514"/>
      <c r="ER26" s="163">
        <v>0</v>
      </c>
      <c r="ES26" s="163">
        <v>0</v>
      </c>
      <c r="ET26" s="163">
        <v>0</v>
      </c>
    </row>
    <row r="27" spans="1:150" s="162" customFormat="1" ht="9.75" customHeight="1" x14ac:dyDescent="0.2">
      <c r="A27" s="501" t="s">
        <v>494</v>
      </c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  <c r="AA27" s="501"/>
      <c r="AB27" s="501"/>
      <c r="AC27" s="501"/>
      <c r="AD27" s="501"/>
      <c r="AE27" s="501"/>
      <c r="AF27" s="501"/>
      <c r="AG27" s="501"/>
      <c r="AH27" s="501"/>
      <c r="AI27" s="501"/>
      <c r="AJ27" s="501"/>
      <c r="AK27" s="501"/>
      <c r="AL27" s="512" t="s">
        <v>225</v>
      </c>
      <c r="AM27" s="512"/>
      <c r="AN27" s="512"/>
      <c r="AO27" s="512"/>
      <c r="AP27" s="512"/>
      <c r="AQ27" s="512"/>
      <c r="AR27" s="513">
        <v>0</v>
      </c>
      <c r="AS27" s="513"/>
      <c r="AT27" s="513"/>
      <c r="AU27" s="513"/>
      <c r="AV27" s="513"/>
      <c r="AW27" s="513"/>
      <c r="AX27" s="513"/>
      <c r="AY27" s="513"/>
      <c r="AZ27" s="513"/>
      <c r="BA27" s="513"/>
      <c r="BB27" s="513"/>
      <c r="BC27" s="514">
        <v>0</v>
      </c>
      <c r="BD27" s="514"/>
      <c r="BE27" s="514"/>
      <c r="BF27" s="514"/>
      <c r="BG27" s="514"/>
      <c r="BH27" s="514"/>
      <c r="BI27" s="514"/>
      <c r="BJ27" s="514"/>
      <c r="BK27" s="514"/>
      <c r="BL27" s="514"/>
      <c r="BM27" s="514"/>
      <c r="BN27" s="514">
        <v>0</v>
      </c>
      <c r="BO27" s="514"/>
      <c r="BP27" s="514"/>
      <c r="BQ27" s="514"/>
      <c r="BR27" s="514"/>
      <c r="BS27" s="514"/>
      <c r="BT27" s="514"/>
      <c r="BU27" s="514"/>
      <c r="BV27" s="514"/>
      <c r="BW27" s="514"/>
      <c r="BX27" s="514"/>
      <c r="BY27" s="513">
        <v>0</v>
      </c>
      <c r="BZ27" s="513"/>
      <c r="CA27" s="513"/>
      <c r="CB27" s="513"/>
      <c r="CC27" s="513"/>
      <c r="CD27" s="513"/>
      <c r="CE27" s="513"/>
      <c r="CF27" s="513"/>
      <c r="CG27" s="513"/>
      <c r="CH27" s="513"/>
      <c r="CI27" s="513"/>
      <c r="CJ27" s="514">
        <v>0</v>
      </c>
      <c r="CK27" s="514"/>
      <c r="CL27" s="514"/>
      <c r="CM27" s="514"/>
      <c r="CN27" s="514"/>
      <c r="CO27" s="514"/>
      <c r="CP27" s="514"/>
      <c r="CQ27" s="514"/>
      <c r="CR27" s="514"/>
      <c r="CS27" s="514"/>
      <c r="CT27" s="514"/>
      <c r="CU27" s="514"/>
      <c r="CV27" s="514"/>
      <c r="CW27" s="514"/>
      <c r="CX27" s="514"/>
      <c r="CY27" s="514"/>
      <c r="CZ27" s="514"/>
      <c r="DA27" s="514"/>
      <c r="DB27" s="514"/>
      <c r="DC27" s="514"/>
      <c r="DD27" s="514">
        <v>0</v>
      </c>
      <c r="DE27" s="514"/>
      <c r="DF27" s="514"/>
      <c r="DG27" s="514"/>
      <c r="DH27" s="514"/>
      <c r="DI27" s="514"/>
      <c r="DJ27" s="514"/>
      <c r="DK27" s="514"/>
      <c r="DL27" s="514"/>
      <c r="DM27" s="514"/>
      <c r="DN27" s="514"/>
      <c r="DO27" s="514"/>
      <c r="DP27" s="514"/>
      <c r="DQ27" s="514"/>
      <c r="DR27" s="514"/>
      <c r="DS27" s="514"/>
      <c r="DT27" s="514"/>
      <c r="DU27" s="514"/>
      <c r="DV27" s="514"/>
      <c r="DW27" s="514"/>
      <c r="DX27" s="514">
        <v>0</v>
      </c>
      <c r="DY27" s="514"/>
      <c r="DZ27" s="514"/>
      <c r="EA27" s="514"/>
      <c r="EB27" s="514"/>
      <c r="EC27" s="514"/>
      <c r="ED27" s="514"/>
      <c r="EE27" s="514"/>
      <c r="EF27" s="514"/>
      <c r="EG27" s="514"/>
      <c r="EH27" s="514"/>
      <c r="EI27" s="514"/>
      <c r="EJ27" s="514"/>
      <c r="EK27" s="514"/>
      <c r="EL27" s="514"/>
      <c r="EM27" s="514"/>
      <c r="EN27" s="514"/>
      <c r="EO27" s="514"/>
      <c r="EP27" s="514"/>
      <c r="EQ27" s="514"/>
      <c r="ER27" s="163">
        <v>0</v>
      </c>
      <c r="ES27" s="163">
        <v>0</v>
      </c>
      <c r="ET27" s="163">
        <v>0</v>
      </c>
    </row>
    <row r="28" spans="1:150" s="162" customFormat="1" ht="18.75" customHeight="1" x14ac:dyDescent="0.2">
      <c r="A28" s="501" t="s">
        <v>480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  <c r="AB28" s="501"/>
      <c r="AC28" s="501"/>
      <c r="AD28" s="501"/>
      <c r="AE28" s="501"/>
      <c r="AF28" s="501"/>
      <c r="AG28" s="501"/>
      <c r="AH28" s="501"/>
      <c r="AI28" s="501"/>
      <c r="AJ28" s="501"/>
      <c r="AK28" s="501"/>
      <c r="AL28" s="512" t="s">
        <v>495</v>
      </c>
      <c r="AM28" s="512"/>
      <c r="AN28" s="512"/>
      <c r="AO28" s="512"/>
      <c r="AP28" s="512"/>
      <c r="AQ28" s="512"/>
      <c r="AR28" s="513">
        <v>0</v>
      </c>
      <c r="AS28" s="513"/>
      <c r="AT28" s="513"/>
      <c r="AU28" s="513"/>
      <c r="AV28" s="513"/>
      <c r="AW28" s="513"/>
      <c r="AX28" s="513"/>
      <c r="AY28" s="513"/>
      <c r="AZ28" s="513"/>
      <c r="BA28" s="513"/>
      <c r="BB28" s="513"/>
      <c r="BC28" s="514">
        <v>0</v>
      </c>
      <c r="BD28" s="514"/>
      <c r="BE28" s="514"/>
      <c r="BF28" s="514"/>
      <c r="BG28" s="514"/>
      <c r="BH28" s="514"/>
      <c r="BI28" s="514"/>
      <c r="BJ28" s="514"/>
      <c r="BK28" s="514"/>
      <c r="BL28" s="514"/>
      <c r="BM28" s="514"/>
      <c r="BN28" s="514">
        <v>0</v>
      </c>
      <c r="BO28" s="514"/>
      <c r="BP28" s="514"/>
      <c r="BQ28" s="514"/>
      <c r="BR28" s="514"/>
      <c r="BS28" s="514"/>
      <c r="BT28" s="514"/>
      <c r="BU28" s="514"/>
      <c r="BV28" s="514"/>
      <c r="BW28" s="514"/>
      <c r="BX28" s="514"/>
      <c r="BY28" s="513">
        <v>0</v>
      </c>
      <c r="BZ28" s="513"/>
      <c r="CA28" s="513"/>
      <c r="CB28" s="513"/>
      <c r="CC28" s="513"/>
      <c r="CD28" s="513"/>
      <c r="CE28" s="513"/>
      <c r="CF28" s="513"/>
      <c r="CG28" s="513"/>
      <c r="CH28" s="513"/>
      <c r="CI28" s="513"/>
      <c r="CJ28" s="514">
        <v>0</v>
      </c>
      <c r="CK28" s="514"/>
      <c r="CL28" s="514"/>
      <c r="CM28" s="514"/>
      <c r="CN28" s="514"/>
      <c r="CO28" s="514"/>
      <c r="CP28" s="514"/>
      <c r="CQ28" s="514"/>
      <c r="CR28" s="514"/>
      <c r="CS28" s="514"/>
      <c r="CT28" s="514"/>
      <c r="CU28" s="514"/>
      <c r="CV28" s="514"/>
      <c r="CW28" s="514"/>
      <c r="CX28" s="514"/>
      <c r="CY28" s="514"/>
      <c r="CZ28" s="514"/>
      <c r="DA28" s="514"/>
      <c r="DB28" s="514"/>
      <c r="DC28" s="514"/>
      <c r="DD28" s="514">
        <v>0</v>
      </c>
      <c r="DE28" s="514"/>
      <c r="DF28" s="514"/>
      <c r="DG28" s="514"/>
      <c r="DH28" s="514"/>
      <c r="DI28" s="514"/>
      <c r="DJ28" s="514"/>
      <c r="DK28" s="514"/>
      <c r="DL28" s="514"/>
      <c r="DM28" s="514"/>
      <c r="DN28" s="514"/>
      <c r="DO28" s="514"/>
      <c r="DP28" s="514"/>
      <c r="DQ28" s="514"/>
      <c r="DR28" s="514"/>
      <c r="DS28" s="514"/>
      <c r="DT28" s="514"/>
      <c r="DU28" s="514"/>
      <c r="DV28" s="514"/>
      <c r="DW28" s="514"/>
      <c r="DX28" s="514">
        <v>0</v>
      </c>
      <c r="DY28" s="514"/>
      <c r="DZ28" s="514"/>
      <c r="EA28" s="514"/>
      <c r="EB28" s="514"/>
      <c r="EC28" s="514"/>
      <c r="ED28" s="514"/>
      <c r="EE28" s="514"/>
      <c r="EF28" s="514"/>
      <c r="EG28" s="514"/>
      <c r="EH28" s="514"/>
      <c r="EI28" s="514"/>
      <c r="EJ28" s="514"/>
      <c r="EK28" s="514"/>
      <c r="EL28" s="514"/>
      <c r="EM28" s="514"/>
      <c r="EN28" s="514"/>
      <c r="EO28" s="514"/>
      <c r="EP28" s="514"/>
      <c r="EQ28" s="514"/>
      <c r="ER28" s="163">
        <v>0</v>
      </c>
      <c r="ES28" s="163">
        <v>0</v>
      </c>
      <c r="ET28" s="163">
        <v>0</v>
      </c>
    </row>
    <row r="29" spans="1:150" s="162" customFormat="1" ht="36" customHeight="1" x14ac:dyDescent="0.2">
      <c r="A29" s="501" t="s">
        <v>482</v>
      </c>
      <c r="B29" s="501"/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501"/>
      <c r="V29" s="501"/>
      <c r="W29" s="501"/>
      <c r="X29" s="501"/>
      <c r="Y29" s="501"/>
      <c r="Z29" s="501"/>
      <c r="AA29" s="501"/>
      <c r="AB29" s="501"/>
      <c r="AC29" s="501"/>
      <c r="AD29" s="501"/>
      <c r="AE29" s="501"/>
      <c r="AF29" s="501"/>
      <c r="AG29" s="501"/>
      <c r="AH29" s="501"/>
      <c r="AI29" s="501"/>
      <c r="AJ29" s="501"/>
      <c r="AK29" s="501"/>
      <c r="AL29" s="512" t="s">
        <v>496</v>
      </c>
      <c r="AM29" s="512"/>
      <c r="AN29" s="512"/>
      <c r="AO29" s="512"/>
      <c r="AP29" s="512"/>
      <c r="AQ29" s="512"/>
      <c r="AR29" s="513">
        <v>0</v>
      </c>
      <c r="AS29" s="513"/>
      <c r="AT29" s="513"/>
      <c r="AU29" s="513"/>
      <c r="AV29" s="513"/>
      <c r="AW29" s="513"/>
      <c r="AX29" s="513"/>
      <c r="AY29" s="513"/>
      <c r="AZ29" s="513"/>
      <c r="BA29" s="513"/>
      <c r="BB29" s="513"/>
      <c r="BC29" s="514">
        <v>0</v>
      </c>
      <c r="BD29" s="514"/>
      <c r="BE29" s="514"/>
      <c r="BF29" s="514"/>
      <c r="BG29" s="514"/>
      <c r="BH29" s="514"/>
      <c r="BI29" s="514"/>
      <c r="BJ29" s="514"/>
      <c r="BK29" s="514"/>
      <c r="BL29" s="514"/>
      <c r="BM29" s="514"/>
      <c r="BN29" s="514">
        <v>0</v>
      </c>
      <c r="BO29" s="514"/>
      <c r="BP29" s="514"/>
      <c r="BQ29" s="514"/>
      <c r="BR29" s="514"/>
      <c r="BS29" s="514"/>
      <c r="BT29" s="514"/>
      <c r="BU29" s="514"/>
      <c r="BV29" s="514"/>
      <c r="BW29" s="514"/>
      <c r="BX29" s="514"/>
      <c r="BY29" s="513">
        <v>0</v>
      </c>
      <c r="BZ29" s="513"/>
      <c r="CA29" s="513"/>
      <c r="CB29" s="513"/>
      <c r="CC29" s="513"/>
      <c r="CD29" s="513"/>
      <c r="CE29" s="513"/>
      <c r="CF29" s="513"/>
      <c r="CG29" s="513"/>
      <c r="CH29" s="513"/>
      <c r="CI29" s="513"/>
      <c r="CJ29" s="514">
        <v>0</v>
      </c>
      <c r="CK29" s="514"/>
      <c r="CL29" s="514"/>
      <c r="CM29" s="514"/>
      <c r="CN29" s="514"/>
      <c r="CO29" s="514"/>
      <c r="CP29" s="514"/>
      <c r="CQ29" s="514"/>
      <c r="CR29" s="514"/>
      <c r="CS29" s="514"/>
      <c r="CT29" s="514"/>
      <c r="CU29" s="514"/>
      <c r="CV29" s="514"/>
      <c r="CW29" s="514"/>
      <c r="CX29" s="514"/>
      <c r="CY29" s="514"/>
      <c r="CZ29" s="514"/>
      <c r="DA29" s="514"/>
      <c r="DB29" s="514"/>
      <c r="DC29" s="514"/>
      <c r="DD29" s="514">
        <v>0</v>
      </c>
      <c r="DE29" s="514"/>
      <c r="DF29" s="514"/>
      <c r="DG29" s="514"/>
      <c r="DH29" s="514"/>
      <c r="DI29" s="514"/>
      <c r="DJ29" s="514"/>
      <c r="DK29" s="514"/>
      <c r="DL29" s="514"/>
      <c r="DM29" s="514"/>
      <c r="DN29" s="514"/>
      <c r="DO29" s="514"/>
      <c r="DP29" s="514"/>
      <c r="DQ29" s="514"/>
      <c r="DR29" s="514"/>
      <c r="DS29" s="514"/>
      <c r="DT29" s="514"/>
      <c r="DU29" s="514"/>
      <c r="DV29" s="514"/>
      <c r="DW29" s="514"/>
      <c r="DX29" s="514">
        <v>0</v>
      </c>
      <c r="DY29" s="514"/>
      <c r="DZ29" s="514"/>
      <c r="EA29" s="514"/>
      <c r="EB29" s="514"/>
      <c r="EC29" s="514"/>
      <c r="ED29" s="514"/>
      <c r="EE29" s="514"/>
      <c r="EF29" s="514"/>
      <c r="EG29" s="514"/>
      <c r="EH29" s="514"/>
      <c r="EI29" s="514"/>
      <c r="EJ29" s="514"/>
      <c r="EK29" s="514"/>
      <c r="EL29" s="514"/>
      <c r="EM29" s="514"/>
      <c r="EN29" s="514"/>
      <c r="EO29" s="514"/>
      <c r="EP29" s="514"/>
      <c r="EQ29" s="514"/>
      <c r="ER29" s="163">
        <v>0</v>
      </c>
      <c r="ES29" s="163">
        <v>0</v>
      </c>
      <c r="ET29" s="163">
        <v>0</v>
      </c>
    </row>
    <row r="30" spans="1:150" s="162" customFormat="1" ht="9" customHeight="1" x14ac:dyDescent="0.2">
      <c r="A30" s="501"/>
      <c r="B30" s="501"/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  <c r="AD30" s="501"/>
      <c r="AE30" s="501"/>
      <c r="AF30" s="501"/>
      <c r="AG30" s="501"/>
      <c r="AH30" s="501"/>
      <c r="AI30" s="501"/>
      <c r="AJ30" s="501"/>
      <c r="AK30" s="501"/>
      <c r="AL30" s="512"/>
      <c r="AM30" s="512"/>
      <c r="AN30" s="512"/>
      <c r="AO30" s="512"/>
      <c r="AP30" s="512"/>
      <c r="AQ30" s="512"/>
      <c r="AR30" s="513">
        <v>0</v>
      </c>
      <c r="AS30" s="513"/>
      <c r="AT30" s="513"/>
      <c r="AU30" s="513"/>
      <c r="AV30" s="513"/>
      <c r="AW30" s="513"/>
      <c r="AX30" s="513"/>
      <c r="AY30" s="513"/>
      <c r="AZ30" s="513"/>
      <c r="BA30" s="513"/>
      <c r="BB30" s="513"/>
      <c r="BC30" s="514">
        <v>0</v>
      </c>
      <c r="BD30" s="514"/>
      <c r="BE30" s="514"/>
      <c r="BF30" s="514"/>
      <c r="BG30" s="514"/>
      <c r="BH30" s="514"/>
      <c r="BI30" s="514"/>
      <c r="BJ30" s="514"/>
      <c r="BK30" s="514"/>
      <c r="BL30" s="514"/>
      <c r="BM30" s="514"/>
      <c r="BN30" s="514">
        <v>0</v>
      </c>
      <c r="BO30" s="514"/>
      <c r="BP30" s="514"/>
      <c r="BQ30" s="514"/>
      <c r="BR30" s="514"/>
      <c r="BS30" s="514"/>
      <c r="BT30" s="514"/>
      <c r="BU30" s="514"/>
      <c r="BV30" s="514"/>
      <c r="BW30" s="514"/>
      <c r="BX30" s="514"/>
      <c r="BY30" s="513">
        <v>0</v>
      </c>
      <c r="BZ30" s="513"/>
      <c r="CA30" s="513"/>
      <c r="CB30" s="513"/>
      <c r="CC30" s="513"/>
      <c r="CD30" s="513"/>
      <c r="CE30" s="513"/>
      <c r="CF30" s="513"/>
      <c r="CG30" s="513"/>
      <c r="CH30" s="513"/>
      <c r="CI30" s="513"/>
      <c r="CJ30" s="514">
        <v>0</v>
      </c>
      <c r="CK30" s="514"/>
      <c r="CL30" s="514"/>
      <c r="CM30" s="514"/>
      <c r="CN30" s="514"/>
      <c r="CO30" s="514"/>
      <c r="CP30" s="514"/>
      <c r="CQ30" s="514"/>
      <c r="CR30" s="514"/>
      <c r="CS30" s="514"/>
      <c r="CT30" s="514"/>
      <c r="CU30" s="514"/>
      <c r="CV30" s="514"/>
      <c r="CW30" s="514"/>
      <c r="CX30" s="514"/>
      <c r="CY30" s="514"/>
      <c r="CZ30" s="514"/>
      <c r="DA30" s="514"/>
      <c r="DB30" s="514"/>
      <c r="DC30" s="514"/>
      <c r="DD30" s="514">
        <v>0</v>
      </c>
      <c r="DE30" s="514"/>
      <c r="DF30" s="514"/>
      <c r="DG30" s="514"/>
      <c r="DH30" s="514"/>
      <c r="DI30" s="514"/>
      <c r="DJ30" s="514"/>
      <c r="DK30" s="514"/>
      <c r="DL30" s="514"/>
      <c r="DM30" s="514"/>
      <c r="DN30" s="514"/>
      <c r="DO30" s="514"/>
      <c r="DP30" s="514"/>
      <c r="DQ30" s="514"/>
      <c r="DR30" s="514"/>
      <c r="DS30" s="514"/>
      <c r="DT30" s="514"/>
      <c r="DU30" s="514"/>
      <c r="DV30" s="514"/>
      <c r="DW30" s="514"/>
      <c r="DX30" s="514">
        <v>0</v>
      </c>
      <c r="DY30" s="514"/>
      <c r="DZ30" s="514"/>
      <c r="EA30" s="514"/>
      <c r="EB30" s="514"/>
      <c r="EC30" s="514"/>
      <c r="ED30" s="514"/>
      <c r="EE30" s="514"/>
      <c r="EF30" s="514"/>
      <c r="EG30" s="514"/>
      <c r="EH30" s="514"/>
      <c r="EI30" s="514"/>
      <c r="EJ30" s="514"/>
      <c r="EK30" s="514"/>
      <c r="EL30" s="514"/>
      <c r="EM30" s="514"/>
      <c r="EN30" s="514"/>
      <c r="EO30" s="514"/>
      <c r="EP30" s="514"/>
      <c r="EQ30" s="514"/>
      <c r="ER30" s="163">
        <v>0</v>
      </c>
      <c r="ES30" s="163">
        <v>0</v>
      </c>
      <c r="ET30" s="163">
        <v>0</v>
      </c>
    </row>
    <row r="31" spans="1:150" s="162" customFormat="1" ht="9" customHeight="1" x14ac:dyDescent="0.2">
      <c r="A31" s="501" t="s">
        <v>484</v>
      </c>
      <c r="B31" s="501"/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1"/>
      <c r="AL31" s="512" t="s">
        <v>497</v>
      </c>
      <c r="AM31" s="512"/>
      <c r="AN31" s="512"/>
      <c r="AO31" s="512"/>
      <c r="AP31" s="512"/>
      <c r="AQ31" s="512"/>
      <c r="AR31" s="513">
        <v>0</v>
      </c>
      <c r="AS31" s="513"/>
      <c r="AT31" s="513"/>
      <c r="AU31" s="513"/>
      <c r="AV31" s="513"/>
      <c r="AW31" s="513"/>
      <c r="AX31" s="513"/>
      <c r="AY31" s="513"/>
      <c r="AZ31" s="513"/>
      <c r="BA31" s="513"/>
      <c r="BB31" s="513"/>
      <c r="BC31" s="514">
        <v>0</v>
      </c>
      <c r="BD31" s="514"/>
      <c r="BE31" s="514"/>
      <c r="BF31" s="514"/>
      <c r="BG31" s="514"/>
      <c r="BH31" s="514"/>
      <c r="BI31" s="514"/>
      <c r="BJ31" s="514"/>
      <c r="BK31" s="514"/>
      <c r="BL31" s="514"/>
      <c r="BM31" s="514"/>
      <c r="BN31" s="514">
        <v>0</v>
      </c>
      <c r="BO31" s="514"/>
      <c r="BP31" s="514"/>
      <c r="BQ31" s="514"/>
      <c r="BR31" s="514"/>
      <c r="BS31" s="514"/>
      <c r="BT31" s="514"/>
      <c r="BU31" s="514"/>
      <c r="BV31" s="514"/>
      <c r="BW31" s="514"/>
      <c r="BX31" s="514"/>
      <c r="BY31" s="513">
        <v>0</v>
      </c>
      <c r="BZ31" s="513"/>
      <c r="CA31" s="513"/>
      <c r="CB31" s="513"/>
      <c r="CC31" s="513"/>
      <c r="CD31" s="513"/>
      <c r="CE31" s="513"/>
      <c r="CF31" s="513"/>
      <c r="CG31" s="513"/>
      <c r="CH31" s="513"/>
      <c r="CI31" s="513"/>
      <c r="CJ31" s="514">
        <v>0</v>
      </c>
      <c r="CK31" s="514"/>
      <c r="CL31" s="514"/>
      <c r="CM31" s="514"/>
      <c r="CN31" s="514"/>
      <c r="CO31" s="514"/>
      <c r="CP31" s="514"/>
      <c r="CQ31" s="514"/>
      <c r="CR31" s="514"/>
      <c r="CS31" s="514"/>
      <c r="CT31" s="514"/>
      <c r="CU31" s="514"/>
      <c r="CV31" s="514"/>
      <c r="CW31" s="514"/>
      <c r="CX31" s="514"/>
      <c r="CY31" s="514"/>
      <c r="CZ31" s="514"/>
      <c r="DA31" s="514"/>
      <c r="DB31" s="514"/>
      <c r="DC31" s="514"/>
      <c r="DD31" s="514">
        <v>0</v>
      </c>
      <c r="DE31" s="514"/>
      <c r="DF31" s="514"/>
      <c r="DG31" s="514"/>
      <c r="DH31" s="514"/>
      <c r="DI31" s="514"/>
      <c r="DJ31" s="514"/>
      <c r="DK31" s="514"/>
      <c r="DL31" s="514"/>
      <c r="DM31" s="514"/>
      <c r="DN31" s="514"/>
      <c r="DO31" s="514"/>
      <c r="DP31" s="514"/>
      <c r="DQ31" s="514"/>
      <c r="DR31" s="514"/>
      <c r="DS31" s="514"/>
      <c r="DT31" s="514"/>
      <c r="DU31" s="514"/>
      <c r="DV31" s="514"/>
      <c r="DW31" s="514"/>
      <c r="DX31" s="514">
        <v>0</v>
      </c>
      <c r="DY31" s="514"/>
      <c r="DZ31" s="514"/>
      <c r="EA31" s="514"/>
      <c r="EB31" s="514"/>
      <c r="EC31" s="514"/>
      <c r="ED31" s="514"/>
      <c r="EE31" s="514"/>
      <c r="EF31" s="514"/>
      <c r="EG31" s="514"/>
      <c r="EH31" s="514"/>
      <c r="EI31" s="514"/>
      <c r="EJ31" s="514"/>
      <c r="EK31" s="514"/>
      <c r="EL31" s="514"/>
      <c r="EM31" s="514"/>
      <c r="EN31" s="514"/>
      <c r="EO31" s="514"/>
      <c r="EP31" s="514"/>
      <c r="EQ31" s="514"/>
      <c r="ER31" s="163">
        <v>0</v>
      </c>
      <c r="ES31" s="163">
        <v>0</v>
      </c>
      <c r="ET31" s="163">
        <v>0</v>
      </c>
    </row>
    <row r="32" spans="1:150" s="162" customFormat="1" ht="10.5" customHeight="1" x14ac:dyDescent="0.2">
      <c r="A32" s="515" t="s">
        <v>232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515"/>
      <c r="Y32" s="515"/>
      <c r="Z32" s="515"/>
      <c r="AA32" s="515"/>
      <c r="AB32" s="515"/>
      <c r="AC32" s="515"/>
      <c r="AD32" s="515"/>
      <c r="AE32" s="515"/>
      <c r="AF32" s="515"/>
      <c r="AG32" s="515"/>
      <c r="AH32" s="515"/>
      <c r="AI32" s="515"/>
      <c r="AJ32" s="515"/>
      <c r="AK32" s="515"/>
      <c r="AL32" s="516" t="s">
        <v>233</v>
      </c>
      <c r="AM32" s="516"/>
      <c r="AN32" s="516"/>
      <c r="AO32" s="516"/>
      <c r="AP32" s="516"/>
      <c r="AQ32" s="516"/>
      <c r="AR32" s="513">
        <v>69</v>
      </c>
      <c r="AS32" s="513"/>
      <c r="AT32" s="513"/>
      <c r="AU32" s="513"/>
      <c r="AV32" s="513"/>
      <c r="AW32" s="513"/>
      <c r="AX32" s="513"/>
      <c r="AY32" s="513"/>
      <c r="AZ32" s="513"/>
      <c r="BA32" s="513"/>
      <c r="BB32" s="513"/>
      <c r="BC32" s="514">
        <v>69</v>
      </c>
      <c r="BD32" s="514"/>
      <c r="BE32" s="514"/>
      <c r="BF32" s="514"/>
      <c r="BG32" s="514"/>
      <c r="BH32" s="514"/>
      <c r="BI32" s="514"/>
      <c r="BJ32" s="514"/>
      <c r="BK32" s="514"/>
      <c r="BL32" s="514"/>
      <c r="BM32" s="514"/>
      <c r="BN32" s="514">
        <v>0</v>
      </c>
      <c r="BO32" s="514"/>
      <c r="BP32" s="514"/>
      <c r="BQ32" s="514"/>
      <c r="BR32" s="514"/>
      <c r="BS32" s="514"/>
      <c r="BT32" s="514"/>
      <c r="BU32" s="514"/>
      <c r="BV32" s="514"/>
      <c r="BW32" s="514"/>
      <c r="BX32" s="514"/>
      <c r="BY32" s="513">
        <v>0</v>
      </c>
      <c r="BZ32" s="513"/>
      <c r="CA32" s="513"/>
      <c r="CB32" s="513"/>
      <c r="CC32" s="513"/>
      <c r="CD32" s="513"/>
      <c r="CE32" s="513"/>
      <c r="CF32" s="513"/>
      <c r="CG32" s="513"/>
      <c r="CH32" s="513"/>
      <c r="CI32" s="513"/>
      <c r="CJ32" s="514">
        <v>0</v>
      </c>
      <c r="CK32" s="514"/>
      <c r="CL32" s="514"/>
      <c r="CM32" s="514"/>
      <c r="CN32" s="514"/>
      <c r="CO32" s="514"/>
      <c r="CP32" s="514"/>
      <c r="CQ32" s="514"/>
      <c r="CR32" s="514"/>
      <c r="CS32" s="514"/>
      <c r="CT32" s="514"/>
      <c r="CU32" s="514"/>
      <c r="CV32" s="514"/>
      <c r="CW32" s="514"/>
      <c r="CX32" s="514"/>
      <c r="CY32" s="514"/>
      <c r="CZ32" s="514"/>
      <c r="DA32" s="514"/>
      <c r="DB32" s="514"/>
      <c r="DC32" s="514"/>
      <c r="DD32" s="514">
        <v>0</v>
      </c>
      <c r="DE32" s="514"/>
      <c r="DF32" s="514"/>
      <c r="DG32" s="514"/>
      <c r="DH32" s="514"/>
      <c r="DI32" s="514"/>
      <c r="DJ32" s="514"/>
      <c r="DK32" s="514"/>
      <c r="DL32" s="514"/>
      <c r="DM32" s="514"/>
      <c r="DN32" s="514"/>
      <c r="DO32" s="514"/>
      <c r="DP32" s="514"/>
      <c r="DQ32" s="514"/>
      <c r="DR32" s="514"/>
      <c r="DS32" s="514"/>
      <c r="DT32" s="514"/>
      <c r="DU32" s="514"/>
      <c r="DV32" s="514"/>
      <c r="DW32" s="514"/>
      <c r="DX32" s="514">
        <v>0</v>
      </c>
      <c r="DY32" s="514"/>
      <c r="DZ32" s="514"/>
      <c r="EA32" s="514"/>
      <c r="EB32" s="514"/>
      <c r="EC32" s="514"/>
      <c r="ED32" s="514"/>
      <c r="EE32" s="514"/>
      <c r="EF32" s="514"/>
      <c r="EG32" s="514"/>
      <c r="EH32" s="514"/>
      <c r="EI32" s="514"/>
      <c r="EJ32" s="514"/>
      <c r="EK32" s="514"/>
      <c r="EL32" s="514"/>
      <c r="EM32" s="514"/>
      <c r="EN32" s="514"/>
      <c r="EO32" s="514"/>
      <c r="EP32" s="514"/>
      <c r="EQ32" s="514"/>
      <c r="ER32" s="163">
        <v>69</v>
      </c>
      <c r="ES32" s="163">
        <v>2867590</v>
      </c>
      <c r="ET32" s="163">
        <v>3501</v>
      </c>
    </row>
    <row r="33" spans="1:155" ht="6" customHeight="1" x14ac:dyDescent="0.2"/>
    <row r="34" spans="1:155" s="101" customFormat="1" ht="21.2" customHeight="1" x14ac:dyDescent="0.25">
      <c r="A34" s="517" t="s">
        <v>498</v>
      </c>
      <c r="B34" s="517"/>
      <c r="C34" s="517"/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8"/>
      <c r="AL34" s="275" t="s">
        <v>37</v>
      </c>
      <c r="AM34" s="269"/>
      <c r="AN34" s="269"/>
      <c r="AO34" s="269"/>
      <c r="AP34" s="269"/>
      <c r="AQ34" s="270"/>
      <c r="AR34" s="503" t="s">
        <v>499</v>
      </c>
      <c r="AS34" s="503"/>
      <c r="AT34" s="503"/>
      <c r="AU34" s="503"/>
      <c r="AV34" s="503"/>
      <c r="AW34" s="503"/>
      <c r="AX34" s="503"/>
      <c r="AY34" s="503"/>
      <c r="AZ34" s="503"/>
      <c r="BA34" s="503"/>
      <c r="BB34" s="503"/>
      <c r="BC34" s="503"/>
      <c r="BD34" s="503"/>
      <c r="BE34" s="503"/>
      <c r="BF34" s="503" t="s">
        <v>500</v>
      </c>
      <c r="BG34" s="503"/>
      <c r="BH34" s="503"/>
      <c r="BI34" s="503"/>
      <c r="BJ34" s="503"/>
      <c r="BK34" s="503"/>
      <c r="BL34" s="503"/>
      <c r="BM34" s="503"/>
      <c r="BN34" s="503"/>
      <c r="BO34" s="503"/>
      <c r="BP34" s="503"/>
      <c r="BQ34" s="503"/>
      <c r="BR34" s="503"/>
      <c r="BS34" s="503"/>
      <c r="BT34" s="503"/>
      <c r="BU34" s="503"/>
      <c r="BV34" s="503"/>
      <c r="BW34" s="503"/>
      <c r="BX34" s="503"/>
      <c r="BY34" s="503"/>
      <c r="BZ34" s="503"/>
      <c r="CA34" s="503"/>
      <c r="CB34" s="503"/>
      <c r="CC34" s="503"/>
      <c r="CD34" s="503"/>
      <c r="CE34" s="503"/>
      <c r="CF34" s="503"/>
      <c r="CG34" s="503"/>
      <c r="CH34" s="503"/>
      <c r="CI34" s="503"/>
      <c r="CJ34" s="503"/>
      <c r="CK34" s="503"/>
      <c r="CL34" s="503"/>
      <c r="CM34" s="503"/>
      <c r="CN34" s="503"/>
      <c r="CO34" s="503"/>
      <c r="CP34" s="503"/>
      <c r="CQ34" s="503"/>
      <c r="CR34" s="503"/>
      <c r="CS34" s="503"/>
      <c r="CT34" s="503"/>
      <c r="CU34" s="503"/>
      <c r="CV34" s="503"/>
      <c r="CW34" s="503"/>
      <c r="CX34" s="503"/>
      <c r="CY34" s="503"/>
      <c r="CZ34" s="503"/>
      <c r="DA34" s="503"/>
      <c r="DB34" s="503"/>
      <c r="DC34" s="503"/>
      <c r="DD34" s="503"/>
      <c r="DE34" s="503"/>
      <c r="DF34" s="503"/>
      <c r="DG34" s="503"/>
      <c r="DH34" s="503"/>
      <c r="DI34" s="503"/>
      <c r="DJ34" s="503"/>
      <c r="DK34" s="503"/>
      <c r="DL34" s="503"/>
      <c r="DM34" s="503"/>
      <c r="DN34" s="503"/>
      <c r="DO34" s="503"/>
      <c r="DP34" s="503"/>
      <c r="DQ34" s="503"/>
      <c r="DR34" s="503"/>
      <c r="DS34" s="503"/>
      <c r="DT34" s="503"/>
      <c r="DU34" s="503"/>
      <c r="DV34" s="503"/>
      <c r="DW34" s="503"/>
      <c r="DX34" s="503"/>
      <c r="DY34" s="503"/>
      <c r="DZ34" s="503"/>
      <c r="EA34" s="503"/>
      <c r="EB34" s="503"/>
      <c r="EC34" s="503"/>
      <c r="ED34" s="503"/>
      <c r="EE34" s="503"/>
      <c r="EF34" s="503"/>
      <c r="EG34" s="503"/>
      <c r="EH34" s="503"/>
      <c r="EI34" s="503"/>
      <c r="EJ34" s="503"/>
      <c r="EK34" s="503"/>
      <c r="EL34" s="503"/>
      <c r="EM34" s="503"/>
      <c r="EN34" s="503"/>
      <c r="EO34" s="503"/>
      <c r="EP34" s="503"/>
      <c r="EQ34" s="503"/>
      <c r="ER34" s="503"/>
      <c r="ES34" s="503"/>
      <c r="ET34" s="503"/>
    </row>
    <row r="35" spans="1:155" s="101" customFormat="1" ht="10.5" customHeight="1" x14ac:dyDescent="0.25">
      <c r="A35" s="519"/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  <c r="Y35" s="519"/>
      <c r="Z35" s="519"/>
      <c r="AA35" s="519"/>
      <c r="AB35" s="519"/>
      <c r="AC35" s="519"/>
      <c r="AD35" s="519"/>
      <c r="AE35" s="519"/>
      <c r="AF35" s="519"/>
      <c r="AG35" s="519"/>
      <c r="AH35" s="519"/>
      <c r="AI35" s="519"/>
      <c r="AJ35" s="519"/>
      <c r="AK35" s="520"/>
      <c r="AL35" s="276"/>
      <c r="AM35" s="271"/>
      <c r="AN35" s="271"/>
      <c r="AO35" s="271"/>
      <c r="AP35" s="271"/>
      <c r="AQ35" s="272"/>
      <c r="AR35" s="503"/>
      <c r="AS35" s="503"/>
      <c r="AT35" s="503"/>
      <c r="AU35" s="503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281" t="s">
        <v>50</v>
      </c>
      <c r="BG35" s="281"/>
      <c r="BH35" s="281"/>
      <c r="BI35" s="281"/>
      <c r="BJ35" s="281"/>
      <c r="BK35" s="281"/>
      <c r="BL35" s="281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1"/>
      <c r="CK35" s="281"/>
      <c r="CL35" s="281"/>
      <c r="CM35" s="281"/>
      <c r="CN35" s="281"/>
      <c r="CO35" s="281"/>
      <c r="CP35" s="281"/>
      <c r="CQ35" s="281"/>
      <c r="CR35" s="281"/>
      <c r="CS35" s="281"/>
      <c r="CT35" s="281"/>
      <c r="CU35" s="281"/>
      <c r="CV35" s="281"/>
      <c r="CW35" s="281"/>
      <c r="CX35" s="281"/>
      <c r="CY35" s="281"/>
      <c r="CZ35" s="281"/>
      <c r="DA35" s="281"/>
      <c r="DB35" s="281"/>
      <c r="DC35" s="281"/>
      <c r="DD35" s="281"/>
      <c r="DE35" s="281"/>
      <c r="DF35" s="281"/>
      <c r="DG35" s="281"/>
      <c r="DH35" s="281"/>
      <c r="DI35" s="281"/>
      <c r="DJ35" s="281"/>
      <c r="DK35" s="281"/>
      <c r="DL35" s="281"/>
      <c r="DM35" s="281"/>
      <c r="DN35" s="281"/>
      <c r="DO35" s="281"/>
      <c r="DP35" s="281"/>
      <c r="DQ35" s="281"/>
      <c r="DR35" s="281"/>
      <c r="DS35" s="281"/>
      <c r="DT35" s="281"/>
      <c r="DU35" s="281"/>
      <c r="DV35" s="281"/>
      <c r="DW35" s="281"/>
      <c r="DX35" s="281"/>
      <c r="DY35" s="281"/>
      <c r="DZ35" s="281"/>
      <c r="EA35" s="281"/>
      <c r="EB35" s="281"/>
      <c r="EC35" s="281"/>
      <c r="ED35" s="281"/>
      <c r="EE35" s="281"/>
      <c r="EF35" s="281"/>
      <c r="EG35" s="281"/>
      <c r="EH35" s="281"/>
      <c r="EI35" s="281"/>
      <c r="EJ35" s="281"/>
      <c r="EK35" s="281"/>
      <c r="EL35" s="281"/>
      <c r="EM35" s="281"/>
      <c r="EN35" s="281"/>
      <c r="EO35" s="281"/>
      <c r="EP35" s="281"/>
      <c r="EQ35" s="281"/>
      <c r="ER35" s="281"/>
      <c r="ES35" s="281"/>
      <c r="ET35" s="281"/>
    </row>
    <row r="36" spans="1:155" s="101" customFormat="1" ht="10.5" customHeight="1" x14ac:dyDescent="0.25">
      <c r="A36" s="519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  <c r="AA36" s="519"/>
      <c r="AB36" s="519"/>
      <c r="AC36" s="519"/>
      <c r="AD36" s="519"/>
      <c r="AE36" s="519"/>
      <c r="AF36" s="519"/>
      <c r="AG36" s="519"/>
      <c r="AH36" s="519"/>
      <c r="AI36" s="519"/>
      <c r="AJ36" s="519"/>
      <c r="AK36" s="520"/>
      <c r="AL36" s="276"/>
      <c r="AM36" s="271"/>
      <c r="AN36" s="271"/>
      <c r="AO36" s="271"/>
      <c r="AP36" s="271"/>
      <c r="AQ36" s="272"/>
      <c r="AR36" s="503"/>
      <c r="AS36" s="503"/>
      <c r="AT36" s="503"/>
      <c r="AU36" s="503"/>
      <c r="AV36" s="503"/>
      <c r="AW36" s="503"/>
      <c r="AX36" s="503"/>
      <c r="AY36" s="503"/>
      <c r="AZ36" s="503"/>
      <c r="BA36" s="503"/>
      <c r="BB36" s="503"/>
      <c r="BC36" s="503"/>
      <c r="BD36" s="503"/>
      <c r="BE36" s="503"/>
      <c r="BF36" s="281" t="s">
        <v>501</v>
      </c>
      <c r="BG36" s="281"/>
      <c r="BH36" s="281"/>
      <c r="BI36" s="281"/>
      <c r="BJ36" s="281"/>
      <c r="BK36" s="281"/>
      <c r="BL36" s="281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1"/>
      <c r="BX36" s="281"/>
      <c r="BY36" s="281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1"/>
      <c r="CK36" s="281"/>
      <c r="CL36" s="281"/>
      <c r="CM36" s="281"/>
      <c r="CN36" s="281"/>
      <c r="CO36" s="281"/>
      <c r="CP36" s="281"/>
      <c r="CQ36" s="281"/>
      <c r="CR36" s="281"/>
      <c r="CS36" s="281"/>
      <c r="CT36" s="281"/>
      <c r="CU36" s="281"/>
      <c r="CV36" s="281"/>
      <c r="CW36" s="281"/>
      <c r="CX36" s="281"/>
      <c r="CY36" s="281"/>
      <c r="CZ36" s="281"/>
      <c r="DA36" s="281"/>
      <c r="DB36" s="281"/>
      <c r="DC36" s="281"/>
      <c r="DD36" s="281"/>
      <c r="DE36" s="281"/>
      <c r="DF36" s="281"/>
      <c r="DG36" s="281"/>
      <c r="DH36" s="281"/>
      <c r="DI36" s="281"/>
      <c r="DJ36" s="281"/>
      <c r="DK36" s="281" t="s">
        <v>502</v>
      </c>
      <c r="DL36" s="281"/>
      <c r="DM36" s="281"/>
      <c r="DN36" s="281"/>
      <c r="DO36" s="281"/>
      <c r="DP36" s="281"/>
      <c r="DQ36" s="281"/>
      <c r="DR36" s="281"/>
      <c r="DS36" s="281"/>
      <c r="DT36" s="281"/>
      <c r="DU36" s="281"/>
      <c r="DV36" s="281"/>
      <c r="DW36" s="281"/>
      <c r="DX36" s="281"/>
      <c r="DY36" s="281"/>
      <c r="DZ36" s="281" t="s">
        <v>503</v>
      </c>
      <c r="EA36" s="281"/>
      <c r="EB36" s="281"/>
      <c r="EC36" s="281"/>
      <c r="ED36" s="281"/>
      <c r="EE36" s="281"/>
      <c r="EF36" s="281"/>
      <c r="EG36" s="281"/>
      <c r="EH36" s="281"/>
      <c r="EI36" s="281"/>
      <c r="EJ36" s="281"/>
      <c r="EK36" s="281"/>
      <c r="EL36" s="281"/>
      <c r="EM36" s="281"/>
      <c r="EN36" s="281"/>
      <c r="EO36" s="281"/>
      <c r="EP36" s="281"/>
      <c r="EQ36" s="281"/>
      <c r="ER36" s="281" t="s">
        <v>504</v>
      </c>
      <c r="ES36" s="281" t="s">
        <v>505</v>
      </c>
      <c r="ET36" s="146"/>
    </row>
    <row r="37" spans="1:155" s="101" customFormat="1" ht="93.75" customHeight="1" x14ac:dyDescent="0.25">
      <c r="A37" s="521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521"/>
      <c r="AE37" s="521"/>
      <c r="AF37" s="521"/>
      <c r="AG37" s="521"/>
      <c r="AH37" s="521"/>
      <c r="AI37" s="521"/>
      <c r="AJ37" s="521"/>
      <c r="AK37" s="522"/>
      <c r="AL37" s="277"/>
      <c r="AM37" s="273"/>
      <c r="AN37" s="273"/>
      <c r="AO37" s="273"/>
      <c r="AP37" s="273"/>
      <c r="AQ37" s="274"/>
      <c r="AR37" s="503"/>
      <c r="AS37" s="503"/>
      <c r="AT37" s="503"/>
      <c r="AU37" s="503"/>
      <c r="AV37" s="503"/>
      <c r="AW37" s="503"/>
      <c r="AX37" s="503"/>
      <c r="AY37" s="503"/>
      <c r="AZ37" s="503"/>
      <c r="BA37" s="503"/>
      <c r="BB37" s="503"/>
      <c r="BC37" s="503"/>
      <c r="BD37" s="503"/>
      <c r="BE37" s="503"/>
      <c r="BF37" s="281" t="s">
        <v>506</v>
      </c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 t="s">
        <v>507</v>
      </c>
      <c r="BV37" s="281"/>
      <c r="BW37" s="281"/>
      <c r="BX37" s="281"/>
      <c r="BY37" s="281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 t="s">
        <v>508</v>
      </c>
      <c r="CJ37" s="281"/>
      <c r="CK37" s="281"/>
      <c r="CL37" s="281"/>
      <c r="CM37" s="281"/>
      <c r="CN37" s="281"/>
      <c r="CO37" s="281"/>
      <c r="CP37" s="281"/>
      <c r="CQ37" s="281"/>
      <c r="CR37" s="281"/>
      <c r="CS37" s="281"/>
      <c r="CT37" s="281"/>
      <c r="CU37" s="281"/>
      <c r="CV37" s="281"/>
      <c r="CW37" s="281"/>
      <c r="CX37" s="281"/>
      <c r="CY37" s="281"/>
      <c r="CZ37" s="281"/>
      <c r="DA37" s="281"/>
      <c r="DB37" s="281"/>
      <c r="DC37" s="281"/>
      <c r="DD37" s="281"/>
      <c r="DE37" s="281"/>
      <c r="DF37" s="281"/>
      <c r="DG37" s="281"/>
      <c r="DH37" s="281"/>
      <c r="DI37" s="281"/>
      <c r="DJ37" s="281"/>
      <c r="DK37" s="281"/>
      <c r="DL37" s="281"/>
      <c r="DM37" s="281"/>
      <c r="DN37" s="281"/>
      <c r="DO37" s="281"/>
      <c r="DP37" s="281"/>
      <c r="DQ37" s="281"/>
      <c r="DR37" s="281"/>
      <c r="DS37" s="281"/>
      <c r="DT37" s="281"/>
      <c r="DU37" s="281"/>
      <c r="DV37" s="281"/>
      <c r="DW37" s="281"/>
      <c r="DX37" s="281"/>
      <c r="DY37" s="281"/>
      <c r="DZ37" s="281"/>
      <c r="EA37" s="281"/>
      <c r="EB37" s="281"/>
      <c r="EC37" s="281"/>
      <c r="ED37" s="281"/>
      <c r="EE37" s="281"/>
      <c r="EF37" s="281"/>
      <c r="EG37" s="281"/>
      <c r="EH37" s="281"/>
      <c r="EI37" s="281"/>
      <c r="EJ37" s="281"/>
      <c r="EK37" s="281"/>
      <c r="EL37" s="281"/>
      <c r="EM37" s="281"/>
      <c r="EN37" s="281"/>
      <c r="EO37" s="281"/>
      <c r="EP37" s="281"/>
      <c r="EQ37" s="281"/>
      <c r="ER37" s="281"/>
      <c r="ES37" s="281"/>
      <c r="ET37" s="164"/>
      <c r="EU37" s="165"/>
      <c r="EV37" s="165"/>
      <c r="EW37" s="165"/>
      <c r="EX37" s="165"/>
      <c r="EY37" s="165"/>
    </row>
    <row r="38" spans="1:155" s="160" customFormat="1" ht="10.5" customHeight="1" x14ac:dyDescent="0.25">
      <c r="A38" s="523">
        <v>1</v>
      </c>
      <c r="B38" s="523"/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  <c r="P38" s="523"/>
      <c r="Q38" s="523"/>
      <c r="R38" s="523"/>
      <c r="S38" s="523"/>
      <c r="T38" s="523"/>
      <c r="U38" s="523"/>
      <c r="V38" s="523"/>
      <c r="W38" s="523"/>
      <c r="X38" s="523"/>
      <c r="Y38" s="523"/>
      <c r="Z38" s="523"/>
      <c r="AA38" s="523"/>
      <c r="AB38" s="523"/>
      <c r="AC38" s="523"/>
      <c r="AD38" s="523"/>
      <c r="AE38" s="523"/>
      <c r="AF38" s="523"/>
      <c r="AG38" s="523"/>
      <c r="AH38" s="523"/>
      <c r="AI38" s="523"/>
      <c r="AJ38" s="523"/>
      <c r="AK38" s="524"/>
      <c r="AL38" s="525">
        <v>2</v>
      </c>
      <c r="AM38" s="526"/>
      <c r="AN38" s="526"/>
      <c r="AO38" s="526"/>
      <c r="AP38" s="526"/>
      <c r="AQ38" s="527"/>
      <c r="AR38" s="511">
        <v>3</v>
      </c>
      <c r="AS38" s="511"/>
      <c r="AT38" s="511"/>
      <c r="AU38" s="511"/>
      <c r="AV38" s="511"/>
      <c r="AW38" s="511"/>
      <c r="AX38" s="511"/>
      <c r="AY38" s="511"/>
      <c r="AZ38" s="511"/>
      <c r="BA38" s="511"/>
      <c r="BB38" s="511"/>
      <c r="BC38" s="511"/>
      <c r="BD38" s="511"/>
      <c r="BE38" s="511"/>
      <c r="BF38" s="510">
        <v>4</v>
      </c>
      <c r="BG38" s="510"/>
      <c r="BH38" s="510"/>
      <c r="BI38" s="510"/>
      <c r="BJ38" s="510"/>
      <c r="BK38" s="510"/>
      <c r="BL38" s="510"/>
      <c r="BM38" s="510"/>
      <c r="BN38" s="510"/>
      <c r="BO38" s="510"/>
      <c r="BP38" s="510"/>
      <c r="BQ38" s="510"/>
      <c r="BR38" s="510"/>
      <c r="BS38" s="510"/>
      <c r="BT38" s="510"/>
      <c r="BU38" s="510">
        <v>5</v>
      </c>
      <c r="BV38" s="510"/>
      <c r="BW38" s="510"/>
      <c r="BX38" s="510"/>
      <c r="BY38" s="510"/>
      <c r="BZ38" s="510"/>
      <c r="CA38" s="510"/>
      <c r="CB38" s="510"/>
      <c r="CC38" s="510"/>
      <c r="CD38" s="510"/>
      <c r="CE38" s="510"/>
      <c r="CF38" s="510"/>
      <c r="CG38" s="510"/>
      <c r="CH38" s="510"/>
      <c r="CI38" s="510">
        <v>6</v>
      </c>
      <c r="CJ38" s="510"/>
      <c r="CK38" s="510"/>
      <c r="CL38" s="510"/>
      <c r="CM38" s="510"/>
      <c r="CN38" s="510"/>
      <c r="CO38" s="510"/>
      <c r="CP38" s="510"/>
      <c r="CQ38" s="510"/>
      <c r="CR38" s="510"/>
      <c r="CS38" s="510"/>
      <c r="CT38" s="510"/>
      <c r="CU38" s="510"/>
      <c r="CV38" s="510"/>
      <c r="CW38" s="510"/>
      <c r="CX38" s="510"/>
      <c r="CY38" s="510"/>
      <c r="CZ38" s="510"/>
      <c r="DA38" s="510"/>
      <c r="DB38" s="510"/>
      <c r="DC38" s="510"/>
      <c r="DD38" s="510"/>
      <c r="DE38" s="510"/>
      <c r="DF38" s="510"/>
      <c r="DG38" s="510"/>
      <c r="DH38" s="510"/>
      <c r="DI38" s="510"/>
      <c r="DJ38" s="510"/>
      <c r="DK38" s="510">
        <v>8</v>
      </c>
      <c r="DL38" s="510"/>
      <c r="DM38" s="510"/>
      <c r="DN38" s="510"/>
      <c r="DO38" s="510"/>
      <c r="DP38" s="510"/>
      <c r="DQ38" s="510"/>
      <c r="DR38" s="510"/>
      <c r="DS38" s="510"/>
      <c r="DT38" s="510"/>
      <c r="DU38" s="510"/>
      <c r="DV38" s="510"/>
      <c r="DW38" s="510"/>
      <c r="DX38" s="510"/>
      <c r="DY38" s="510"/>
      <c r="DZ38" s="510">
        <v>9</v>
      </c>
      <c r="EA38" s="510"/>
      <c r="EB38" s="510"/>
      <c r="EC38" s="510"/>
      <c r="ED38" s="510"/>
      <c r="EE38" s="510"/>
      <c r="EF38" s="510"/>
      <c r="EG38" s="510"/>
      <c r="EH38" s="510"/>
      <c r="EI38" s="510"/>
      <c r="EJ38" s="510">
        <v>10</v>
      </c>
      <c r="EK38" s="510"/>
      <c r="EL38" s="510"/>
      <c r="EM38" s="510"/>
      <c r="EN38" s="510"/>
      <c r="EO38" s="510"/>
      <c r="EP38" s="510"/>
      <c r="EQ38" s="510"/>
      <c r="ER38" s="164"/>
      <c r="ES38" s="164"/>
      <c r="ET38" s="164"/>
      <c r="EU38" s="166"/>
      <c r="EV38" s="166"/>
      <c r="EW38" s="166"/>
      <c r="EX38" s="166"/>
      <c r="EY38" s="166"/>
    </row>
    <row r="39" spans="1:155" s="162" customFormat="1" ht="18.75" customHeight="1" x14ac:dyDescent="0.2">
      <c r="A39" s="352" t="s">
        <v>479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2"/>
      <c r="AG39" s="352"/>
      <c r="AH39" s="352"/>
      <c r="AI39" s="352"/>
      <c r="AJ39" s="352"/>
      <c r="AK39" s="528"/>
      <c r="AL39" s="529" t="s">
        <v>214</v>
      </c>
      <c r="AM39" s="530"/>
      <c r="AN39" s="530"/>
      <c r="AO39" s="530"/>
      <c r="AP39" s="530"/>
      <c r="AQ39" s="531"/>
      <c r="AR39" s="513">
        <v>0</v>
      </c>
      <c r="AS39" s="513"/>
      <c r="AT39" s="513"/>
      <c r="AU39" s="513"/>
      <c r="AV39" s="513"/>
      <c r="AW39" s="513"/>
      <c r="AX39" s="513"/>
      <c r="AY39" s="513"/>
      <c r="AZ39" s="513"/>
      <c r="BA39" s="513"/>
      <c r="BB39" s="513"/>
      <c r="BC39" s="513"/>
      <c r="BD39" s="513"/>
      <c r="BE39" s="513"/>
      <c r="BF39" s="514">
        <v>0</v>
      </c>
      <c r="BG39" s="514"/>
      <c r="BH39" s="514"/>
      <c r="BI39" s="514"/>
      <c r="BJ39" s="514"/>
      <c r="BK39" s="514"/>
      <c r="BL39" s="514"/>
      <c r="BM39" s="514"/>
      <c r="BN39" s="514"/>
      <c r="BO39" s="514"/>
      <c r="BP39" s="514"/>
      <c r="BQ39" s="514"/>
      <c r="BR39" s="514"/>
      <c r="BS39" s="514"/>
      <c r="BT39" s="514"/>
      <c r="BU39" s="514">
        <v>0</v>
      </c>
      <c r="BV39" s="514"/>
      <c r="BW39" s="514"/>
      <c r="BX39" s="514"/>
      <c r="BY39" s="514"/>
      <c r="BZ39" s="514"/>
      <c r="CA39" s="514"/>
      <c r="CB39" s="514"/>
      <c r="CC39" s="514"/>
      <c r="CD39" s="514"/>
      <c r="CE39" s="514"/>
      <c r="CF39" s="514"/>
      <c r="CG39" s="514"/>
      <c r="CH39" s="514"/>
      <c r="CI39" s="514">
        <v>0</v>
      </c>
      <c r="CJ39" s="514"/>
      <c r="CK39" s="514"/>
      <c r="CL39" s="514"/>
      <c r="CM39" s="514"/>
      <c r="CN39" s="514"/>
      <c r="CO39" s="514"/>
      <c r="CP39" s="514"/>
      <c r="CQ39" s="514"/>
      <c r="CR39" s="514"/>
      <c r="CS39" s="514"/>
      <c r="CT39" s="514"/>
      <c r="CU39" s="514"/>
      <c r="CV39" s="514"/>
      <c r="CW39" s="514"/>
      <c r="CX39" s="514"/>
      <c r="CY39" s="514"/>
      <c r="CZ39" s="514"/>
      <c r="DA39" s="514"/>
      <c r="DB39" s="514"/>
      <c r="DC39" s="514"/>
      <c r="DD39" s="514"/>
      <c r="DE39" s="514"/>
      <c r="DF39" s="514"/>
      <c r="DG39" s="514"/>
      <c r="DH39" s="514"/>
      <c r="DI39" s="514"/>
      <c r="DJ39" s="514"/>
      <c r="DK39" s="513">
        <v>0</v>
      </c>
      <c r="DL39" s="513"/>
      <c r="DM39" s="513"/>
      <c r="DN39" s="513"/>
      <c r="DO39" s="513"/>
      <c r="DP39" s="513"/>
      <c r="DQ39" s="513"/>
      <c r="DR39" s="513"/>
      <c r="DS39" s="513"/>
      <c r="DT39" s="513"/>
      <c r="DU39" s="513"/>
      <c r="DV39" s="513"/>
      <c r="DW39" s="513"/>
      <c r="DX39" s="513"/>
      <c r="DY39" s="513"/>
      <c r="DZ39" s="514">
        <v>0</v>
      </c>
      <c r="EA39" s="514"/>
      <c r="EB39" s="514"/>
      <c r="EC39" s="514"/>
      <c r="ED39" s="514"/>
      <c r="EE39" s="514"/>
      <c r="EF39" s="514"/>
      <c r="EG39" s="514"/>
      <c r="EH39" s="514"/>
      <c r="EI39" s="514"/>
      <c r="EJ39" s="514">
        <v>0</v>
      </c>
      <c r="EK39" s="514"/>
      <c r="EL39" s="514"/>
      <c r="EM39" s="514"/>
      <c r="EN39" s="514"/>
      <c r="EO39" s="514"/>
      <c r="EP39" s="514"/>
      <c r="EQ39" s="514"/>
      <c r="ER39" s="163">
        <v>0</v>
      </c>
      <c r="ES39" s="163">
        <v>0</v>
      </c>
      <c r="ET39" s="163">
        <v>0</v>
      </c>
    </row>
    <row r="40" spans="1:155" s="162" customFormat="1" ht="18.75" customHeight="1" x14ac:dyDescent="0.2">
      <c r="A40" s="299" t="s">
        <v>480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532"/>
      <c r="AL40" s="401" t="s">
        <v>481</v>
      </c>
      <c r="AM40" s="402"/>
      <c r="AN40" s="402"/>
      <c r="AO40" s="402"/>
      <c r="AP40" s="402"/>
      <c r="AQ40" s="533"/>
      <c r="AR40" s="513">
        <v>0</v>
      </c>
      <c r="AS40" s="513"/>
      <c r="AT40" s="513"/>
      <c r="AU40" s="513"/>
      <c r="AV40" s="513"/>
      <c r="AW40" s="513"/>
      <c r="AX40" s="513"/>
      <c r="AY40" s="513"/>
      <c r="AZ40" s="513"/>
      <c r="BA40" s="513"/>
      <c r="BB40" s="513"/>
      <c r="BC40" s="513"/>
      <c r="BD40" s="513"/>
      <c r="BE40" s="513"/>
      <c r="BF40" s="514">
        <v>0</v>
      </c>
      <c r="BG40" s="514"/>
      <c r="BH40" s="514"/>
      <c r="BI40" s="514"/>
      <c r="BJ40" s="514"/>
      <c r="BK40" s="514"/>
      <c r="BL40" s="514"/>
      <c r="BM40" s="514"/>
      <c r="BN40" s="514"/>
      <c r="BO40" s="514"/>
      <c r="BP40" s="514"/>
      <c r="BQ40" s="514"/>
      <c r="BR40" s="514"/>
      <c r="BS40" s="514"/>
      <c r="BT40" s="514"/>
      <c r="BU40" s="514">
        <v>0</v>
      </c>
      <c r="BV40" s="514"/>
      <c r="BW40" s="514"/>
      <c r="BX40" s="514"/>
      <c r="BY40" s="514"/>
      <c r="BZ40" s="514"/>
      <c r="CA40" s="514"/>
      <c r="CB40" s="514"/>
      <c r="CC40" s="514"/>
      <c r="CD40" s="514"/>
      <c r="CE40" s="514"/>
      <c r="CF40" s="514"/>
      <c r="CG40" s="514"/>
      <c r="CH40" s="514"/>
      <c r="CI40" s="514">
        <v>0</v>
      </c>
      <c r="CJ40" s="514"/>
      <c r="CK40" s="514"/>
      <c r="CL40" s="514"/>
      <c r="CM40" s="514"/>
      <c r="CN40" s="514"/>
      <c r="CO40" s="514"/>
      <c r="CP40" s="514"/>
      <c r="CQ40" s="514"/>
      <c r="CR40" s="514"/>
      <c r="CS40" s="514"/>
      <c r="CT40" s="514"/>
      <c r="CU40" s="514"/>
      <c r="CV40" s="514"/>
      <c r="CW40" s="514"/>
      <c r="CX40" s="514"/>
      <c r="CY40" s="514"/>
      <c r="CZ40" s="514"/>
      <c r="DA40" s="514"/>
      <c r="DB40" s="514"/>
      <c r="DC40" s="514"/>
      <c r="DD40" s="514"/>
      <c r="DE40" s="514"/>
      <c r="DF40" s="167"/>
      <c r="DG40" s="167"/>
      <c r="DH40" s="167"/>
      <c r="DI40" s="167"/>
      <c r="DJ40" s="167"/>
      <c r="DK40" s="513">
        <v>0</v>
      </c>
      <c r="DL40" s="513"/>
      <c r="DM40" s="513"/>
      <c r="DN40" s="513"/>
      <c r="DO40" s="513"/>
      <c r="DP40" s="513"/>
      <c r="DQ40" s="513"/>
      <c r="DR40" s="513"/>
      <c r="DS40" s="513"/>
      <c r="DT40" s="513"/>
      <c r="DU40" s="513"/>
      <c r="DV40" s="513"/>
      <c r="DW40" s="513"/>
      <c r="DX40" s="513"/>
      <c r="DY40" s="513"/>
      <c r="DZ40" s="514">
        <v>0</v>
      </c>
      <c r="EA40" s="514"/>
      <c r="EB40" s="514"/>
      <c r="EC40" s="514"/>
      <c r="ED40" s="514"/>
      <c r="EE40" s="514"/>
      <c r="EF40" s="514"/>
      <c r="EG40" s="514"/>
      <c r="EH40" s="514"/>
      <c r="EI40" s="514"/>
      <c r="EJ40" s="514">
        <v>0</v>
      </c>
      <c r="EK40" s="514"/>
      <c r="EL40" s="514"/>
      <c r="EM40" s="514"/>
      <c r="EN40" s="514"/>
      <c r="EO40" s="514"/>
      <c r="EP40" s="514"/>
      <c r="EQ40" s="514"/>
      <c r="ER40" s="163">
        <v>0</v>
      </c>
      <c r="ES40" s="163">
        <v>0</v>
      </c>
      <c r="ET40" s="163">
        <v>0</v>
      </c>
    </row>
    <row r="41" spans="1:155" s="162" customFormat="1" ht="37.5" customHeight="1" x14ac:dyDescent="0.2">
      <c r="A41" s="352" t="s">
        <v>482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528"/>
      <c r="AL41" s="401" t="s">
        <v>483</v>
      </c>
      <c r="AM41" s="402"/>
      <c r="AN41" s="402"/>
      <c r="AO41" s="402"/>
      <c r="AP41" s="402"/>
      <c r="AQ41" s="533"/>
      <c r="AR41" s="513">
        <v>0</v>
      </c>
      <c r="AS41" s="513"/>
      <c r="AT41" s="513"/>
      <c r="AU41" s="513"/>
      <c r="AV41" s="513"/>
      <c r="AW41" s="513"/>
      <c r="AX41" s="513"/>
      <c r="AY41" s="513"/>
      <c r="AZ41" s="513"/>
      <c r="BA41" s="513"/>
      <c r="BB41" s="513"/>
      <c r="BC41" s="513"/>
      <c r="BD41" s="513"/>
      <c r="BE41" s="513"/>
      <c r="BF41" s="514">
        <v>0</v>
      </c>
      <c r="BG41" s="514"/>
      <c r="BH41" s="514"/>
      <c r="BI41" s="514"/>
      <c r="BJ41" s="514"/>
      <c r="BK41" s="514"/>
      <c r="BL41" s="514"/>
      <c r="BM41" s="514"/>
      <c r="BN41" s="514"/>
      <c r="BO41" s="514"/>
      <c r="BP41" s="514"/>
      <c r="BQ41" s="514"/>
      <c r="BR41" s="514"/>
      <c r="BS41" s="514"/>
      <c r="BT41" s="514"/>
      <c r="BU41" s="514">
        <v>0</v>
      </c>
      <c r="BV41" s="514"/>
      <c r="BW41" s="514"/>
      <c r="BX41" s="514"/>
      <c r="BY41" s="514"/>
      <c r="BZ41" s="514"/>
      <c r="CA41" s="514"/>
      <c r="CB41" s="514"/>
      <c r="CC41" s="514"/>
      <c r="CD41" s="514"/>
      <c r="CE41" s="514"/>
      <c r="CF41" s="514"/>
      <c r="CG41" s="514"/>
      <c r="CH41" s="514"/>
      <c r="CI41" s="514">
        <v>0</v>
      </c>
      <c r="CJ41" s="514"/>
      <c r="CK41" s="514"/>
      <c r="CL41" s="514"/>
      <c r="CM41" s="514"/>
      <c r="CN41" s="514"/>
      <c r="CO41" s="514"/>
      <c r="CP41" s="514"/>
      <c r="CQ41" s="514"/>
      <c r="CR41" s="514"/>
      <c r="CS41" s="514"/>
      <c r="CT41" s="514"/>
      <c r="CU41" s="514"/>
      <c r="CV41" s="514"/>
      <c r="CW41" s="514"/>
      <c r="CX41" s="514"/>
      <c r="CY41" s="514"/>
      <c r="CZ41" s="514"/>
      <c r="DA41" s="514"/>
      <c r="DB41" s="514"/>
      <c r="DC41" s="514"/>
      <c r="DD41" s="514"/>
      <c r="DE41" s="514"/>
      <c r="DF41" s="514"/>
      <c r="DG41" s="514"/>
      <c r="DH41" s="514"/>
      <c r="DI41" s="514"/>
      <c r="DJ41" s="514"/>
      <c r="DK41" s="513">
        <v>0</v>
      </c>
      <c r="DL41" s="513"/>
      <c r="DM41" s="513"/>
      <c r="DN41" s="513"/>
      <c r="DO41" s="513"/>
      <c r="DP41" s="513"/>
      <c r="DQ41" s="513"/>
      <c r="DR41" s="513"/>
      <c r="DS41" s="513"/>
      <c r="DT41" s="513"/>
      <c r="DU41" s="513"/>
      <c r="DV41" s="513"/>
      <c r="DW41" s="513"/>
      <c r="DX41" s="513"/>
      <c r="DY41" s="513"/>
      <c r="DZ41" s="514">
        <v>0</v>
      </c>
      <c r="EA41" s="514"/>
      <c r="EB41" s="514"/>
      <c r="EC41" s="514"/>
      <c r="ED41" s="514"/>
      <c r="EE41" s="514"/>
      <c r="EF41" s="514"/>
      <c r="EG41" s="514"/>
      <c r="EH41" s="514"/>
      <c r="EI41" s="514"/>
      <c r="EJ41" s="514"/>
      <c r="EK41" s="514"/>
      <c r="EL41" s="514"/>
      <c r="EM41" s="514"/>
      <c r="EN41" s="514"/>
      <c r="EO41" s="514"/>
      <c r="EP41" s="514"/>
      <c r="EQ41" s="514"/>
      <c r="ER41" s="163">
        <v>0</v>
      </c>
      <c r="ES41" s="163">
        <v>0</v>
      </c>
      <c r="ET41" s="163">
        <v>0</v>
      </c>
    </row>
    <row r="42" spans="1:155" s="162" customFormat="1" ht="9.75" customHeight="1" x14ac:dyDescent="0.2">
      <c r="A42" s="352"/>
      <c r="B42" s="352"/>
      <c r="C42" s="352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52"/>
      <c r="AJ42" s="352"/>
      <c r="AK42" s="528"/>
      <c r="AL42" s="401"/>
      <c r="AM42" s="402"/>
      <c r="AN42" s="402"/>
      <c r="AO42" s="402"/>
      <c r="AP42" s="402"/>
      <c r="AQ42" s="533"/>
      <c r="AR42" s="513">
        <v>0</v>
      </c>
      <c r="AS42" s="513"/>
      <c r="AT42" s="513"/>
      <c r="AU42" s="513"/>
      <c r="AV42" s="513"/>
      <c r="AW42" s="513"/>
      <c r="AX42" s="513"/>
      <c r="AY42" s="513"/>
      <c r="AZ42" s="513"/>
      <c r="BA42" s="513"/>
      <c r="BB42" s="513"/>
      <c r="BC42" s="513"/>
      <c r="BD42" s="513"/>
      <c r="BE42" s="513"/>
      <c r="BF42" s="514">
        <v>0</v>
      </c>
      <c r="BG42" s="514"/>
      <c r="BH42" s="514"/>
      <c r="BI42" s="514"/>
      <c r="BJ42" s="514"/>
      <c r="BK42" s="514"/>
      <c r="BL42" s="514"/>
      <c r="BM42" s="514"/>
      <c r="BN42" s="514"/>
      <c r="BO42" s="514"/>
      <c r="BP42" s="514"/>
      <c r="BQ42" s="514"/>
      <c r="BR42" s="514"/>
      <c r="BS42" s="514"/>
      <c r="BT42" s="514"/>
      <c r="BU42" s="514">
        <v>0</v>
      </c>
      <c r="BV42" s="514"/>
      <c r="BW42" s="514"/>
      <c r="BX42" s="514"/>
      <c r="BY42" s="514"/>
      <c r="BZ42" s="514"/>
      <c r="CA42" s="514"/>
      <c r="CB42" s="514"/>
      <c r="CC42" s="514"/>
      <c r="CD42" s="514"/>
      <c r="CE42" s="514"/>
      <c r="CF42" s="514"/>
      <c r="CG42" s="514"/>
      <c r="CH42" s="514"/>
      <c r="CI42" s="514">
        <v>0</v>
      </c>
      <c r="CJ42" s="514"/>
      <c r="CK42" s="514"/>
      <c r="CL42" s="514"/>
      <c r="CM42" s="514"/>
      <c r="CN42" s="514"/>
      <c r="CO42" s="514"/>
      <c r="CP42" s="514"/>
      <c r="CQ42" s="514"/>
      <c r="CR42" s="514"/>
      <c r="CS42" s="514"/>
      <c r="CT42" s="514"/>
      <c r="CU42" s="514"/>
      <c r="CV42" s="514"/>
      <c r="CW42" s="514"/>
      <c r="CX42" s="514"/>
      <c r="CY42" s="514"/>
      <c r="CZ42" s="514"/>
      <c r="DA42" s="514"/>
      <c r="DB42" s="514"/>
      <c r="DC42" s="514"/>
      <c r="DD42" s="514"/>
      <c r="DE42" s="514"/>
      <c r="DF42" s="514"/>
      <c r="DG42" s="514"/>
      <c r="DH42" s="514"/>
      <c r="DI42" s="514"/>
      <c r="DJ42" s="514"/>
      <c r="DK42" s="513">
        <v>0</v>
      </c>
      <c r="DL42" s="513"/>
      <c r="DM42" s="513"/>
      <c r="DN42" s="513"/>
      <c r="DO42" s="513"/>
      <c r="DP42" s="513"/>
      <c r="DQ42" s="513"/>
      <c r="DR42" s="513"/>
      <c r="DS42" s="513"/>
      <c r="DT42" s="513"/>
      <c r="DU42" s="513"/>
      <c r="DV42" s="513"/>
      <c r="DW42" s="513"/>
      <c r="DX42" s="513"/>
      <c r="DY42" s="513"/>
      <c r="DZ42" s="514">
        <v>0</v>
      </c>
      <c r="EA42" s="514"/>
      <c r="EB42" s="514"/>
      <c r="EC42" s="514"/>
      <c r="ED42" s="514"/>
      <c r="EE42" s="514"/>
      <c r="EF42" s="514"/>
      <c r="EG42" s="514"/>
      <c r="EH42" s="514"/>
      <c r="EI42" s="514"/>
      <c r="EJ42" s="514">
        <v>0</v>
      </c>
      <c r="EK42" s="514"/>
      <c r="EL42" s="514"/>
      <c r="EM42" s="514"/>
      <c r="EN42" s="514"/>
      <c r="EO42" s="514"/>
      <c r="EP42" s="514"/>
      <c r="EQ42" s="514"/>
      <c r="ER42" s="163">
        <v>0</v>
      </c>
      <c r="ES42" s="163">
        <v>0</v>
      </c>
      <c r="ET42" s="163">
        <v>0</v>
      </c>
    </row>
    <row r="43" spans="1:155" s="162" customFormat="1" ht="9.75" customHeight="1" x14ac:dyDescent="0.2">
      <c r="A43" s="352" t="s">
        <v>484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2"/>
      <c r="AE43" s="352"/>
      <c r="AF43" s="352"/>
      <c r="AG43" s="352"/>
      <c r="AH43" s="352"/>
      <c r="AI43" s="352"/>
      <c r="AJ43" s="352"/>
      <c r="AK43" s="528"/>
      <c r="AL43" s="401" t="s">
        <v>485</v>
      </c>
      <c r="AM43" s="402"/>
      <c r="AN43" s="402"/>
      <c r="AO43" s="402"/>
      <c r="AP43" s="402"/>
      <c r="AQ43" s="533"/>
      <c r="AR43" s="513">
        <v>0</v>
      </c>
      <c r="AS43" s="513"/>
      <c r="AT43" s="513"/>
      <c r="AU43" s="513"/>
      <c r="AV43" s="513"/>
      <c r="AW43" s="513"/>
      <c r="AX43" s="513"/>
      <c r="AY43" s="513"/>
      <c r="AZ43" s="513"/>
      <c r="BA43" s="513"/>
      <c r="BB43" s="513"/>
      <c r="BC43" s="513"/>
      <c r="BD43" s="513"/>
      <c r="BE43" s="513"/>
      <c r="BF43" s="514">
        <v>0</v>
      </c>
      <c r="BG43" s="514"/>
      <c r="BH43" s="514"/>
      <c r="BI43" s="514"/>
      <c r="BJ43" s="514"/>
      <c r="BK43" s="514"/>
      <c r="BL43" s="514"/>
      <c r="BM43" s="514"/>
      <c r="BN43" s="514"/>
      <c r="BO43" s="514"/>
      <c r="BP43" s="514"/>
      <c r="BQ43" s="514"/>
      <c r="BR43" s="514"/>
      <c r="BS43" s="514"/>
      <c r="BT43" s="514"/>
      <c r="BU43" s="514">
        <v>0</v>
      </c>
      <c r="BV43" s="514"/>
      <c r="BW43" s="514"/>
      <c r="BX43" s="514"/>
      <c r="BY43" s="514"/>
      <c r="BZ43" s="514"/>
      <c r="CA43" s="514"/>
      <c r="CB43" s="514"/>
      <c r="CC43" s="514"/>
      <c r="CD43" s="514"/>
      <c r="CE43" s="514"/>
      <c r="CF43" s="514"/>
      <c r="CG43" s="514"/>
      <c r="CH43" s="514"/>
      <c r="CI43" s="514">
        <v>0</v>
      </c>
      <c r="CJ43" s="514"/>
      <c r="CK43" s="514"/>
      <c r="CL43" s="514"/>
      <c r="CM43" s="514"/>
      <c r="CN43" s="514"/>
      <c r="CO43" s="514"/>
      <c r="CP43" s="514"/>
      <c r="CQ43" s="514"/>
      <c r="CR43" s="514"/>
      <c r="CS43" s="514"/>
      <c r="CT43" s="514"/>
      <c r="CU43" s="514"/>
      <c r="CV43" s="514"/>
      <c r="CW43" s="514"/>
      <c r="CX43" s="514"/>
      <c r="CY43" s="514"/>
      <c r="CZ43" s="514"/>
      <c r="DA43" s="514"/>
      <c r="DB43" s="514"/>
      <c r="DC43" s="514"/>
      <c r="DD43" s="514"/>
      <c r="DE43" s="514"/>
      <c r="DF43" s="514"/>
      <c r="DG43" s="514"/>
      <c r="DH43" s="514"/>
      <c r="DI43" s="514"/>
      <c r="DJ43" s="514"/>
      <c r="DK43" s="513">
        <v>0</v>
      </c>
      <c r="DL43" s="513"/>
      <c r="DM43" s="513"/>
      <c r="DN43" s="513"/>
      <c r="DO43" s="513"/>
      <c r="DP43" s="513"/>
      <c r="DQ43" s="513"/>
      <c r="DR43" s="513"/>
      <c r="DS43" s="513"/>
      <c r="DT43" s="513"/>
      <c r="DU43" s="513"/>
      <c r="DV43" s="513"/>
      <c r="DW43" s="513"/>
      <c r="DX43" s="513"/>
      <c r="DY43" s="513"/>
      <c r="DZ43" s="514">
        <v>0</v>
      </c>
      <c r="EA43" s="514"/>
      <c r="EB43" s="514"/>
      <c r="EC43" s="514"/>
      <c r="ED43" s="514"/>
      <c r="EE43" s="514"/>
      <c r="EF43" s="514"/>
      <c r="EG43" s="514"/>
      <c r="EH43" s="514"/>
      <c r="EI43" s="514"/>
      <c r="EJ43" s="514">
        <v>0</v>
      </c>
      <c r="EK43" s="514"/>
      <c r="EL43" s="514"/>
      <c r="EM43" s="514"/>
      <c r="EN43" s="514"/>
      <c r="EO43" s="514"/>
      <c r="EP43" s="514"/>
      <c r="EQ43" s="514"/>
      <c r="ER43" s="163">
        <v>0</v>
      </c>
      <c r="ES43" s="163">
        <v>0</v>
      </c>
      <c r="ET43" s="163">
        <v>0</v>
      </c>
    </row>
    <row r="44" spans="1:155" s="162" customFormat="1" ht="10.5" customHeight="1" x14ac:dyDescent="0.2">
      <c r="A44" s="352" t="s">
        <v>486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  <c r="AH44" s="352"/>
      <c r="AI44" s="352"/>
      <c r="AJ44" s="352"/>
      <c r="AK44" s="528"/>
      <c r="AL44" s="401" t="s">
        <v>221</v>
      </c>
      <c r="AM44" s="402"/>
      <c r="AN44" s="402"/>
      <c r="AO44" s="402"/>
      <c r="AP44" s="402"/>
      <c r="AQ44" s="533"/>
      <c r="AR44" s="513">
        <v>0</v>
      </c>
      <c r="AS44" s="513"/>
      <c r="AT44" s="513"/>
      <c r="AU44" s="513"/>
      <c r="AV44" s="513"/>
      <c r="AW44" s="513"/>
      <c r="AX44" s="513"/>
      <c r="AY44" s="513"/>
      <c r="AZ44" s="513"/>
      <c r="BA44" s="513"/>
      <c r="BB44" s="513"/>
      <c r="BC44" s="513"/>
      <c r="BD44" s="513"/>
      <c r="BE44" s="513"/>
      <c r="BF44" s="514">
        <v>0</v>
      </c>
      <c r="BG44" s="514"/>
      <c r="BH44" s="514"/>
      <c r="BI44" s="514"/>
      <c r="BJ44" s="514"/>
      <c r="BK44" s="514"/>
      <c r="BL44" s="514"/>
      <c r="BM44" s="514"/>
      <c r="BN44" s="514"/>
      <c r="BO44" s="514"/>
      <c r="BP44" s="514"/>
      <c r="BQ44" s="514"/>
      <c r="BR44" s="514"/>
      <c r="BS44" s="514"/>
      <c r="BT44" s="514"/>
      <c r="BU44" s="514">
        <v>0</v>
      </c>
      <c r="BV44" s="514"/>
      <c r="BW44" s="514"/>
      <c r="BX44" s="514"/>
      <c r="BY44" s="514"/>
      <c r="BZ44" s="514"/>
      <c r="CA44" s="514"/>
      <c r="CB44" s="514"/>
      <c r="CC44" s="514"/>
      <c r="CD44" s="514"/>
      <c r="CE44" s="514"/>
      <c r="CF44" s="514"/>
      <c r="CG44" s="514"/>
      <c r="CH44" s="514"/>
      <c r="CI44" s="514">
        <v>0</v>
      </c>
      <c r="CJ44" s="514"/>
      <c r="CK44" s="514"/>
      <c r="CL44" s="514"/>
      <c r="CM44" s="514"/>
      <c r="CN44" s="514"/>
      <c r="CO44" s="514"/>
      <c r="CP44" s="514"/>
      <c r="CQ44" s="514"/>
      <c r="CR44" s="514"/>
      <c r="CS44" s="514"/>
      <c r="CT44" s="514"/>
      <c r="CU44" s="514"/>
      <c r="CV44" s="514"/>
      <c r="CW44" s="514"/>
      <c r="CX44" s="514"/>
      <c r="CY44" s="514"/>
      <c r="CZ44" s="514"/>
      <c r="DA44" s="514"/>
      <c r="DB44" s="514"/>
      <c r="DC44" s="514"/>
      <c r="DD44" s="514"/>
      <c r="DE44" s="514"/>
      <c r="DF44" s="514"/>
      <c r="DG44" s="514"/>
      <c r="DH44" s="514"/>
      <c r="DI44" s="514"/>
      <c r="DJ44" s="514"/>
      <c r="DK44" s="513">
        <v>0</v>
      </c>
      <c r="DL44" s="513"/>
      <c r="DM44" s="513"/>
      <c r="DN44" s="513"/>
      <c r="DO44" s="513"/>
      <c r="DP44" s="513"/>
      <c r="DQ44" s="513"/>
      <c r="DR44" s="513"/>
      <c r="DS44" s="513"/>
      <c r="DT44" s="513"/>
      <c r="DU44" s="513"/>
      <c r="DV44" s="513"/>
      <c r="DW44" s="513"/>
      <c r="DX44" s="513"/>
      <c r="DY44" s="513"/>
      <c r="DZ44" s="514">
        <v>0</v>
      </c>
      <c r="EA44" s="514"/>
      <c r="EB44" s="514"/>
      <c r="EC44" s="514"/>
      <c r="ED44" s="514"/>
      <c r="EE44" s="514"/>
      <c r="EF44" s="514"/>
      <c r="EG44" s="514"/>
      <c r="EH44" s="514"/>
      <c r="EI44" s="514"/>
      <c r="EJ44" s="514"/>
      <c r="EK44" s="514"/>
      <c r="EL44" s="514"/>
      <c r="EM44" s="514"/>
      <c r="EN44" s="514"/>
      <c r="EO44" s="514"/>
      <c r="EP44" s="514"/>
      <c r="EQ44" s="514"/>
      <c r="ER44" s="163">
        <v>0</v>
      </c>
      <c r="ES44" s="163">
        <v>0</v>
      </c>
      <c r="ET44" s="163">
        <v>0</v>
      </c>
    </row>
    <row r="45" spans="1:155" s="162" customFormat="1" ht="18.75" customHeight="1" x14ac:dyDescent="0.2">
      <c r="A45" s="299" t="s">
        <v>480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532"/>
      <c r="AL45" s="401" t="s">
        <v>487</v>
      </c>
      <c r="AM45" s="402"/>
      <c r="AN45" s="402"/>
      <c r="AO45" s="402"/>
      <c r="AP45" s="402"/>
      <c r="AQ45" s="533"/>
      <c r="AR45" s="513">
        <v>0</v>
      </c>
      <c r="AS45" s="513"/>
      <c r="AT45" s="513"/>
      <c r="AU45" s="513"/>
      <c r="AV45" s="513"/>
      <c r="AW45" s="513"/>
      <c r="AX45" s="513"/>
      <c r="AY45" s="513"/>
      <c r="AZ45" s="513"/>
      <c r="BA45" s="513"/>
      <c r="BB45" s="513"/>
      <c r="BC45" s="513"/>
      <c r="BD45" s="513"/>
      <c r="BE45" s="513"/>
      <c r="BF45" s="514">
        <v>0</v>
      </c>
      <c r="BG45" s="514"/>
      <c r="BH45" s="514"/>
      <c r="BI45" s="514"/>
      <c r="BJ45" s="514"/>
      <c r="BK45" s="514"/>
      <c r="BL45" s="514"/>
      <c r="BM45" s="514"/>
      <c r="BN45" s="514"/>
      <c r="BO45" s="514"/>
      <c r="BP45" s="514"/>
      <c r="BQ45" s="514"/>
      <c r="BR45" s="514"/>
      <c r="BS45" s="514"/>
      <c r="BT45" s="514"/>
      <c r="BU45" s="514">
        <v>0</v>
      </c>
      <c r="BV45" s="514"/>
      <c r="BW45" s="514"/>
      <c r="BX45" s="514"/>
      <c r="BY45" s="514"/>
      <c r="BZ45" s="514"/>
      <c r="CA45" s="514"/>
      <c r="CB45" s="514"/>
      <c r="CC45" s="514"/>
      <c r="CD45" s="514"/>
      <c r="CE45" s="514"/>
      <c r="CF45" s="514"/>
      <c r="CG45" s="514"/>
      <c r="CH45" s="514"/>
      <c r="CI45" s="514">
        <v>0</v>
      </c>
      <c r="CJ45" s="514"/>
      <c r="CK45" s="514"/>
      <c r="CL45" s="514"/>
      <c r="CM45" s="514"/>
      <c r="CN45" s="514"/>
      <c r="CO45" s="514"/>
      <c r="CP45" s="514"/>
      <c r="CQ45" s="514"/>
      <c r="CR45" s="514"/>
      <c r="CS45" s="514"/>
      <c r="CT45" s="514"/>
      <c r="CU45" s="514"/>
      <c r="CV45" s="514"/>
      <c r="CW45" s="514"/>
      <c r="CX45" s="514"/>
      <c r="CY45" s="514"/>
      <c r="CZ45" s="514"/>
      <c r="DA45" s="514"/>
      <c r="DB45" s="514"/>
      <c r="DC45" s="514"/>
      <c r="DD45" s="514"/>
      <c r="DE45" s="514"/>
      <c r="DF45" s="514"/>
      <c r="DG45" s="514"/>
      <c r="DH45" s="514"/>
      <c r="DI45" s="514"/>
      <c r="DJ45" s="514"/>
      <c r="DK45" s="513">
        <v>0</v>
      </c>
      <c r="DL45" s="513"/>
      <c r="DM45" s="513"/>
      <c r="DN45" s="513"/>
      <c r="DO45" s="513"/>
      <c r="DP45" s="513"/>
      <c r="DQ45" s="513"/>
      <c r="DR45" s="513"/>
      <c r="DS45" s="513"/>
      <c r="DT45" s="513"/>
      <c r="DU45" s="513"/>
      <c r="DV45" s="513"/>
      <c r="DW45" s="513"/>
      <c r="DX45" s="513"/>
      <c r="DY45" s="513"/>
      <c r="DZ45" s="514">
        <v>0</v>
      </c>
      <c r="EA45" s="514"/>
      <c r="EB45" s="514"/>
      <c r="EC45" s="514"/>
      <c r="ED45" s="514"/>
      <c r="EE45" s="514"/>
      <c r="EF45" s="514"/>
      <c r="EG45" s="514"/>
      <c r="EH45" s="514"/>
      <c r="EI45" s="514"/>
      <c r="EJ45" s="514"/>
      <c r="EK45" s="514"/>
      <c r="EL45" s="514"/>
      <c r="EM45" s="514"/>
      <c r="EN45" s="514"/>
      <c r="EO45" s="514"/>
      <c r="EP45" s="514"/>
      <c r="EQ45" s="514"/>
      <c r="ER45" s="163">
        <v>0</v>
      </c>
      <c r="ES45" s="163">
        <v>0</v>
      </c>
      <c r="ET45" s="163">
        <v>0</v>
      </c>
    </row>
    <row r="46" spans="1:155" s="162" customFormat="1" ht="37.5" customHeight="1" x14ac:dyDescent="0.2">
      <c r="A46" s="352" t="s">
        <v>482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352"/>
      <c r="AA46" s="352"/>
      <c r="AB46" s="352"/>
      <c r="AC46" s="352"/>
      <c r="AD46" s="352"/>
      <c r="AE46" s="352"/>
      <c r="AF46" s="352"/>
      <c r="AG46" s="352"/>
      <c r="AH46" s="352"/>
      <c r="AI46" s="352"/>
      <c r="AJ46" s="352"/>
      <c r="AK46" s="528"/>
      <c r="AL46" s="401" t="s">
        <v>488</v>
      </c>
      <c r="AM46" s="402"/>
      <c r="AN46" s="402"/>
      <c r="AO46" s="402"/>
      <c r="AP46" s="402"/>
      <c r="AQ46" s="533"/>
      <c r="AR46" s="513">
        <v>0</v>
      </c>
      <c r="AS46" s="513"/>
      <c r="AT46" s="513"/>
      <c r="AU46" s="513"/>
      <c r="AV46" s="513"/>
      <c r="AW46" s="513"/>
      <c r="AX46" s="513"/>
      <c r="AY46" s="513"/>
      <c r="AZ46" s="513"/>
      <c r="BA46" s="513"/>
      <c r="BB46" s="513"/>
      <c r="BC46" s="513"/>
      <c r="BD46" s="513"/>
      <c r="BE46" s="513"/>
      <c r="BF46" s="514">
        <v>0</v>
      </c>
      <c r="BG46" s="514"/>
      <c r="BH46" s="514"/>
      <c r="BI46" s="514"/>
      <c r="BJ46" s="514"/>
      <c r="BK46" s="514"/>
      <c r="BL46" s="514"/>
      <c r="BM46" s="514"/>
      <c r="BN46" s="514"/>
      <c r="BO46" s="514"/>
      <c r="BP46" s="514"/>
      <c r="BQ46" s="514"/>
      <c r="BR46" s="514"/>
      <c r="BS46" s="514"/>
      <c r="BT46" s="514"/>
      <c r="BU46" s="514">
        <v>0</v>
      </c>
      <c r="BV46" s="514"/>
      <c r="BW46" s="514"/>
      <c r="BX46" s="514"/>
      <c r="BY46" s="514"/>
      <c r="BZ46" s="514"/>
      <c r="CA46" s="514"/>
      <c r="CB46" s="514"/>
      <c r="CC46" s="514"/>
      <c r="CD46" s="514"/>
      <c r="CE46" s="514"/>
      <c r="CF46" s="514"/>
      <c r="CG46" s="514"/>
      <c r="CH46" s="514"/>
      <c r="CI46" s="514">
        <v>0</v>
      </c>
      <c r="CJ46" s="514"/>
      <c r="CK46" s="514"/>
      <c r="CL46" s="514"/>
      <c r="CM46" s="514"/>
      <c r="CN46" s="514"/>
      <c r="CO46" s="514"/>
      <c r="CP46" s="514"/>
      <c r="CQ46" s="514"/>
      <c r="CR46" s="514"/>
      <c r="CS46" s="514"/>
      <c r="CT46" s="514"/>
      <c r="CU46" s="514"/>
      <c r="CV46" s="514"/>
      <c r="CW46" s="514"/>
      <c r="CX46" s="514"/>
      <c r="CY46" s="514"/>
      <c r="CZ46" s="514"/>
      <c r="DA46" s="514"/>
      <c r="DB46" s="514"/>
      <c r="DC46" s="514"/>
      <c r="DD46" s="514"/>
      <c r="DE46" s="514"/>
      <c r="DF46" s="514"/>
      <c r="DG46" s="514"/>
      <c r="DH46" s="514"/>
      <c r="DI46" s="514"/>
      <c r="DJ46" s="514"/>
      <c r="DK46" s="513">
        <v>0</v>
      </c>
      <c r="DL46" s="513"/>
      <c r="DM46" s="513"/>
      <c r="DN46" s="513"/>
      <c r="DO46" s="513"/>
      <c r="DP46" s="513"/>
      <c r="DQ46" s="513"/>
      <c r="DR46" s="513"/>
      <c r="DS46" s="513"/>
      <c r="DT46" s="513"/>
      <c r="DU46" s="513"/>
      <c r="DV46" s="513"/>
      <c r="DW46" s="513"/>
      <c r="DX46" s="513"/>
      <c r="DY46" s="513"/>
      <c r="DZ46" s="514">
        <v>0</v>
      </c>
      <c r="EA46" s="514"/>
      <c r="EB46" s="514"/>
      <c r="EC46" s="514"/>
      <c r="ED46" s="514"/>
      <c r="EE46" s="514"/>
      <c r="EF46" s="514"/>
      <c r="EG46" s="514"/>
      <c r="EH46" s="514"/>
      <c r="EI46" s="514"/>
      <c r="EJ46" s="514"/>
      <c r="EK46" s="514"/>
      <c r="EL46" s="514"/>
      <c r="EM46" s="514"/>
      <c r="EN46" s="514"/>
      <c r="EO46" s="514"/>
      <c r="EP46" s="514"/>
      <c r="EQ46" s="514"/>
      <c r="ER46" s="163">
        <v>0</v>
      </c>
      <c r="ES46" s="163">
        <v>0</v>
      </c>
      <c r="ET46" s="163">
        <v>0</v>
      </c>
    </row>
    <row r="47" spans="1:155" s="162" customFormat="1" ht="9.75" customHeight="1" x14ac:dyDescent="0.2">
      <c r="A47" s="352"/>
      <c r="B47" s="352"/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2"/>
      <c r="AE47" s="352"/>
      <c r="AF47" s="352"/>
      <c r="AG47" s="352"/>
      <c r="AH47" s="352"/>
      <c r="AI47" s="352"/>
      <c r="AJ47" s="352"/>
      <c r="AK47" s="528"/>
      <c r="AL47" s="401"/>
      <c r="AM47" s="402"/>
      <c r="AN47" s="402"/>
      <c r="AO47" s="402"/>
      <c r="AP47" s="402"/>
      <c r="AQ47" s="533"/>
      <c r="AR47" s="513">
        <v>0</v>
      </c>
      <c r="AS47" s="513"/>
      <c r="AT47" s="513"/>
      <c r="AU47" s="513"/>
      <c r="AV47" s="513"/>
      <c r="AW47" s="513"/>
      <c r="AX47" s="513"/>
      <c r="AY47" s="513"/>
      <c r="AZ47" s="513"/>
      <c r="BA47" s="513"/>
      <c r="BB47" s="513"/>
      <c r="BC47" s="513"/>
      <c r="BD47" s="513"/>
      <c r="BE47" s="513"/>
      <c r="BF47" s="514">
        <v>0</v>
      </c>
      <c r="BG47" s="514"/>
      <c r="BH47" s="514"/>
      <c r="BI47" s="514"/>
      <c r="BJ47" s="514"/>
      <c r="BK47" s="514"/>
      <c r="BL47" s="514"/>
      <c r="BM47" s="514"/>
      <c r="BN47" s="514"/>
      <c r="BO47" s="514"/>
      <c r="BP47" s="514"/>
      <c r="BQ47" s="514"/>
      <c r="BR47" s="514"/>
      <c r="BS47" s="514"/>
      <c r="BT47" s="514"/>
      <c r="BU47" s="514">
        <v>0</v>
      </c>
      <c r="BV47" s="514"/>
      <c r="BW47" s="514"/>
      <c r="BX47" s="514"/>
      <c r="BY47" s="514"/>
      <c r="BZ47" s="514"/>
      <c r="CA47" s="514"/>
      <c r="CB47" s="514"/>
      <c r="CC47" s="514"/>
      <c r="CD47" s="514"/>
      <c r="CE47" s="514"/>
      <c r="CF47" s="514"/>
      <c r="CG47" s="514"/>
      <c r="CH47" s="514"/>
      <c r="CI47" s="514">
        <v>0</v>
      </c>
      <c r="CJ47" s="514"/>
      <c r="CK47" s="514"/>
      <c r="CL47" s="514"/>
      <c r="CM47" s="514"/>
      <c r="CN47" s="514"/>
      <c r="CO47" s="514"/>
      <c r="CP47" s="514"/>
      <c r="CQ47" s="514"/>
      <c r="CR47" s="514"/>
      <c r="CS47" s="514"/>
      <c r="CT47" s="514"/>
      <c r="CU47" s="514"/>
      <c r="CV47" s="514"/>
      <c r="CW47" s="514"/>
      <c r="CX47" s="514"/>
      <c r="CY47" s="514"/>
      <c r="CZ47" s="514"/>
      <c r="DA47" s="514"/>
      <c r="DB47" s="514"/>
      <c r="DC47" s="514"/>
      <c r="DD47" s="514"/>
      <c r="DE47" s="514"/>
      <c r="DF47" s="514"/>
      <c r="DG47" s="514"/>
      <c r="DH47" s="514"/>
      <c r="DI47" s="514"/>
      <c r="DJ47" s="514"/>
      <c r="DK47" s="513">
        <v>0</v>
      </c>
      <c r="DL47" s="513"/>
      <c r="DM47" s="513"/>
      <c r="DN47" s="513"/>
      <c r="DO47" s="513"/>
      <c r="DP47" s="513"/>
      <c r="DQ47" s="513"/>
      <c r="DR47" s="513"/>
      <c r="DS47" s="513"/>
      <c r="DT47" s="513"/>
      <c r="DU47" s="513"/>
      <c r="DV47" s="513"/>
      <c r="DW47" s="513"/>
      <c r="DX47" s="513"/>
      <c r="DY47" s="513"/>
      <c r="DZ47" s="514">
        <v>0</v>
      </c>
      <c r="EA47" s="514"/>
      <c r="EB47" s="514"/>
      <c r="EC47" s="514"/>
      <c r="ED47" s="514"/>
      <c r="EE47" s="514"/>
      <c r="EF47" s="514"/>
      <c r="EG47" s="514"/>
      <c r="EH47" s="514"/>
      <c r="EI47" s="514"/>
      <c r="EJ47" s="514"/>
      <c r="EK47" s="514"/>
      <c r="EL47" s="514"/>
      <c r="EM47" s="514"/>
      <c r="EN47" s="514"/>
      <c r="EO47" s="514"/>
      <c r="EP47" s="514"/>
      <c r="EQ47" s="514"/>
      <c r="ER47" s="163">
        <v>0</v>
      </c>
      <c r="ES47" s="163">
        <v>0</v>
      </c>
      <c r="ET47" s="163">
        <v>0</v>
      </c>
    </row>
    <row r="48" spans="1:155" s="162" customFormat="1" ht="9.75" customHeight="1" x14ac:dyDescent="0.2">
      <c r="A48" s="352" t="s">
        <v>484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2"/>
      <c r="Z48" s="352"/>
      <c r="AA48" s="352"/>
      <c r="AB48" s="352"/>
      <c r="AC48" s="352"/>
      <c r="AD48" s="352"/>
      <c r="AE48" s="352"/>
      <c r="AF48" s="352"/>
      <c r="AG48" s="352"/>
      <c r="AH48" s="352"/>
      <c r="AI48" s="352"/>
      <c r="AJ48" s="352"/>
      <c r="AK48" s="528"/>
      <c r="AL48" s="401" t="s">
        <v>489</v>
      </c>
      <c r="AM48" s="402"/>
      <c r="AN48" s="402"/>
      <c r="AO48" s="402"/>
      <c r="AP48" s="402"/>
      <c r="AQ48" s="533"/>
      <c r="AR48" s="513">
        <v>0</v>
      </c>
      <c r="AS48" s="513"/>
      <c r="AT48" s="513"/>
      <c r="AU48" s="513"/>
      <c r="AV48" s="513"/>
      <c r="AW48" s="513"/>
      <c r="AX48" s="513"/>
      <c r="AY48" s="513"/>
      <c r="AZ48" s="513"/>
      <c r="BA48" s="513"/>
      <c r="BB48" s="513"/>
      <c r="BC48" s="513"/>
      <c r="BD48" s="513"/>
      <c r="BE48" s="513"/>
      <c r="BF48" s="514">
        <v>0</v>
      </c>
      <c r="BG48" s="514"/>
      <c r="BH48" s="514"/>
      <c r="BI48" s="514"/>
      <c r="BJ48" s="514"/>
      <c r="BK48" s="514"/>
      <c r="BL48" s="514"/>
      <c r="BM48" s="514"/>
      <c r="BN48" s="514"/>
      <c r="BO48" s="514"/>
      <c r="BP48" s="514"/>
      <c r="BQ48" s="514"/>
      <c r="BR48" s="514"/>
      <c r="BS48" s="514"/>
      <c r="BT48" s="514"/>
      <c r="BU48" s="514">
        <v>0</v>
      </c>
      <c r="BV48" s="514"/>
      <c r="BW48" s="514"/>
      <c r="BX48" s="514"/>
      <c r="BY48" s="514"/>
      <c r="BZ48" s="514"/>
      <c r="CA48" s="514"/>
      <c r="CB48" s="514"/>
      <c r="CC48" s="514"/>
      <c r="CD48" s="514"/>
      <c r="CE48" s="514"/>
      <c r="CF48" s="514"/>
      <c r="CG48" s="514"/>
      <c r="CH48" s="514"/>
      <c r="CI48" s="514">
        <v>0</v>
      </c>
      <c r="CJ48" s="514"/>
      <c r="CK48" s="514"/>
      <c r="CL48" s="514"/>
      <c r="CM48" s="514"/>
      <c r="CN48" s="514"/>
      <c r="CO48" s="514"/>
      <c r="CP48" s="514"/>
      <c r="CQ48" s="514"/>
      <c r="CR48" s="514"/>
      <c r="CS48" s="514"/>
      <c r="CT48" s="514"/>
      <c r="CU48" s="514"/>
      <c r="CV48" s="514"/>
      <c r="CW48" s="514"/>
      <c r="CX48" s="514"/>
      <c r="CY48" s="514"/>
      <c r="CZ48" s="514"/>
      <c r="DA48" s="514"/>
      <c r="DB48" s="514"/>
      <c r="DC48" s="514"/>
      <c r="DD48" s="514"/>
      <c r="DE48" s="514"/>
      <c r="DF48" s="514"/>
      <c r="DG48" s="514"/>
      <c r="DH48" s="514"/>
      <c r="DI48" s="514"/>
      <c r="DJ48" s="514"/>
      <c r="DK48" s="513">
        <v>0</v>
      </c>
      <c r="DL48" s="513"/>
      <c r="DM48" s="513"/>
      <c r="DN48" s="513"/>
      <c r="DO48" s="513"/>
      <c r="DP48" s="513"/>
      <c r="DQ48" s="513"/>
      <c r="DR48" s="513"/>
      <c r="DS48" s="513"/>
      <c r="DT48" s="513"/>
      <c r="DU48" s="513"/>
      <c r="DV48" s="513"/>
      <c r="DW48" s="513"/>
      <c r="DX48" s="513"/>
      <c r="DY48" s="513"/>
      <c r="DZ48" s="514">
        <v>0</v>
      </c>
      <c r="EA48" s="514"/>
      <c r="EB48" s="514"/>
      <c r="EC48" s="514"/>
      <c r="ED48" s="514"/>
      <c r="EE48" s="514"/>
      <c r="EF48" s="514"/>
      <c r="EG48" s="514"/>
      <c r="EH48" s="514"/>
      <c r="EI48" s="514"/>
      <c r="EJ48" s="514"/>
      <c r="EK48" s="514"/>
      <c r="EL48" s="514"/>
      <c r="EM48" s="514"/>
      <c r="EN48" s="514"/>
      <c r="EO48" s="514"/>
      <c r="EP48" s="514"/>
      <c r="EQ48" s="514"/>
      <c r="ER48" s="163">
        <v>0</v>
      </c>
      <c r="ES48" s="163">
        <v>0</v>
      </c>
      <c r="ET48" s="163">
        <v>0</v>
      </c>
    </row>
    <row r="49" spans="1:150" s="162" customFormat="1" ht="10.5" customHeight="1" x14ac:dyDescent="0.2">
      <c r="A49" s="352" t="s">
        <v>509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2"/>
      <c r="AJ49" s="352"/>
      <c r="AK49" s="528"/>
      <c r="AL49" s="401" t="s">
        <v>223</v>
      </c>
      <c r="AM49" s="402"/>
      <c r="AN49" s="402"/>
      <c r="AO49" s="402"/>
      <c r="AP49" s="402"/>
      <c r="AQ49" s="533"/>
      <c r="AR49" s="513">
        <v>0</v>
      </c>
      <c r="AS49" s="513"/>
      <c r="AT49" s="513"/>
      <c r="AU49" s="513"/>
      <c r="AV49" s="513"/>
      <c r="AW49" s="513"/>
      <c r="AX49" s="513"/>
      <c r="AY49" s="513"/>
      <c r="AZ49" s="513"/>
      <c r="BA49" s="513"/>
      <c r="BB49" s="513"/>
      <c r="BC49" s="513"/>
      <c r="BD49" s="513"/>
      <c r="BE49" s="513"/>
      <c r="BF49" s="514">
        <v>0</v>
      </c>
      <c r="BG49" s="514"/>
      <c r="BH49" s="514"/>
      <c r="BI49" s="514"/>
      <c r="BJ49" s="514"/>
      <c r="BK49" s="514"/>
      <c r="BL49" s="514"/>
      <c r="BM49" s="514"/>
      <c r="BN49" s="514"/>
      <c r="BO49" s="514"/>
      <c r="BP49" s="514"/>
      <c r="BQ49" s="514"/>
      <c r="BR49" s="514"/>
      <c r="BS49" s="514"/>
      <c r="BT49" s="514"/>
      <c r="BU49" s="514">
        <v>0</v>
      </c>
      <c r="BV49" s="514"/>
      <c r="BW49" s="514"/>
      <c r="BX49" s="514"/>
      <c r="BY49" s="514"/>
      <c r="BZ49" s="514"/>
      <c r="CA49" s="514"/>
      <c r="CB49" s="514"/>
      <c r="CC49" s="514"/>
      <c r="CD49" s="514"/>
      <c r="CE49" s="514"/>
      <c r="CF49" s="514"/>
      <c r="CG49" s="514"/>
      <c r="CH49" s="514"/>
      <c r="CI49" s="514">
        <v>0</v>
      </c>
      <c r="CJ49" s="514"/>
      <c r="CK49" s="514"/>
      <c r="CL49" s="514"/>
      <c r="CM49" s="514"/>
      <c r="CN49" s="514"/>
      <c r="CO49" s="514"/>
      <c r="CP49" s="514"/>
      <c r="CQ49" s="514"/>
      <c r="CR49" s="514"/>
      <c r="CS49" s="514"/>
      <c r="CT49" s="514"/>
      <c r="CU49" s="514"/>
      <c r="CV49" s="514"/>
      <c r="CW49" s="514"/>
      <c r="CX49" s="514"/>
      <c r="CY49" s="514"/>
      <c r="CZ49" s="514"/>
      <c r="DA49" s="514"/>
      <c r="DB49" s="514"/>
      <c r="DC49" s="514"/>
      <c r="DD49" s="514"/>
      <c r="DE49" s="514"/>
      <c r="DF49" s="514"/>
      <c r="DG49" s="514"/>
      <c r="DH49" s="514"/>
      <c r="DI49" s="514"/>
      <c r="DJ49" s="514"/>
      <c r="DK49" s="513">
        <v>0</v>
      </c>
      <c r="DL49" s="513"/>
      <c r="DM49" s="513"/>
      <c r="DN49" s="513"/>
      <c r="DO49" s="513"/>
      <c r="DP49" s="513"/>
      <c r="DQ49" s="513"/>
      <c r="DR49" s="513"/>
      <c r="DS49" s="513"/>
      <c r="DT49" s="513"/>
      <c r="DU49" s="513"/>
      <c r="DV49" s="513"/>
      <c r="DW49" s="513"/>
      <c r="DX49" s="513"/>
      <c r="DY49" s="513"/>
      <c r="DZ49" s="514">
        <v>0</v>
      </c>
      <c r="EA49" s="514"/>
      <c r="EB49" s="514"/>
      <c r="EC49" s="514"/>
      <c r="ED49" s="514"/>
      <c r="EE49" s="514"/>
      <c r="EF49" s="514"/>
      <c r="EG49" s="514"/>
      <c r="EH49" s="514"/>
      <c r="EI49" s="514"/>
      <c r="EJ49" s="514"/>
      <c r="EK49" s="514"/>
      <c r="EL49" s="514"/>
      <c r="EM49" s="514"/>
      <c r="EN49" s="514"/>
      <c r="EO49" s="514"/>
      <c r="EP49" s="514"/>
      <c r="EQ49" s="514"/>
      <c r="ER49" s="163">
        <v>0</v>
      </c>
      <c r="ES49" s="163">
        <v>0</v>
      </c>
      <c r="ET49" s="163">
        <v>0</v>
      </c>
    </row>
    <row r="50" spans="1:150" s="162" customFormat="1" ht="18.75" customHeight="1" x14ac:dyDescent="0.2">
      <c r="A50" s="299" t="s">
        <v>480</v>
      </c>
      <c r="B50" s="299"/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299"/>
      <c r="AG50" s="299"/>
      <c r="AH50" s="299"/>
      <c r="AI50" s="299"/>
      <c r="AJ50" s="299"/>
      <c r="AK50" s="532"/>
      <c r="AL50" s="401" t="s">
        <v>491</v>
      </c>
      <c r="AM50" s="402"/>
      <c r="AN50" s="402"/>
      <c r="AO50" s="402"/>
      <c r="AP50" s="402"/>
      <c r="AQ50" s="533"/>
      <c r="AR50" s="513">
        <v>0</v>
      </c>
      <c r="AS50" s="513"/>
      <c r="AT50" s="513"/>
      <c r="AU50" s="513"/>
      <c r="AV50" s="513"/>
      <c r="AW50" s="513"/>
      <c r="AX50" s="513"/>
      <c r="AY50" s="513"/>
      <c r="AZ50" s="513"/>
      <c r="BA50" s="513"/>
      <c r="BB50" s="513"/>
      <c r="BC50" s="513"/>
      <c r="BD50" s="513"/>
      <c r="BE50" s="513"/>
      <c r="BF50" s="514">
        <v>0</v>
      </c>
      <c r="BG50" s="514"/>
      <c r="BH50" s="514"/>
      <c r="BI50" s="514"/>
      <c r="BJ50" s="514"/>
      <c r="BK50" s="514"/>
      <c r="BL50" s="514"/>
      <c r="BM50" s="514"/>
      <c r="BN50" s="514"/>
      <c r="BO50" s="514"/>
      <c r="BP50" s="514"/>
      <c r="BQ50" s="514"/>
      <c r="BR50" s="514"/>
      <c r="BS50" s="514"/>
      <c r="BT50" s="514"/>
      <c r="BU50" s="514">
        <v>0</v>
      </c>
      <c r="BV50" s="514"/>
      <c r="BW50" s="514"/>
      <c r="BX50" s="514"/>
      <c r="BY50" s="514"/>
      <c r="BZ50" s="514"/>
      <c r="CA50" s="514"/>
      <c r="CB50" s="514"/>
      <c r="CC50" s="514"/>
      <c r="CD50" s="514"/>
      <c r="CE50" s="514"/>
      <c r="CF50" s="514"/>
      <c r="CG50" s="514"/>
      <c r="CH50" s="514"/>
      <c r="CI50" s="514">
        <v>0</v>
      </c>
      <c r="CJ50" s="514"/>
      <c r="CK50" s="514"/>
      <c r="CL50" s="514"/>
      <c r="CM50" s="514"/>
      <c r="CN50" s="514"/>
      <c r="CO50" s="514"/>
      <c r="CP50" s="514"/>
      <c r="CQ50" s="514"/>
      <c r="CR50" s="514"/>
      <c r="CS50" s="514"/>
      <c r="CT50" s="514"/>
      <c r="CU50" s="514"/>
      <c r="CV50" s="514"/>
      <c r="CW50" s="514"/>
      <c r="CX50" s="514"/>
      <c r="CY50" s="514"/>
      <c r="CZ50" s="514"/>
      <c r="DA50" s="514"/>
      <c r="DB50" s="514"/>
      <c r="DC50" s="514"/>
      <c r="DD50" s="514"/>
      <c r="DE50" s="514"/>
      <c r="DF50" s="514"/>
      <c r="DG50" s="514"/>
      <c r="DH50" s="514"/>
      <c r="DI50" s="514"/>
      <c r="DJ50" s="514"/>
      <c r="DK50" s="513">
        <v>0</v>
      </c>
      <c r="DL50" s="513"/>
      <c r="DM50" s="513"/>
      <c r="DN50" s="513"/>
      <c r="DO50" s="513"/>
      <c r="DP50" s="513"/>
      <c r="DQ50" s="513"/>
      <c r="DR50" s="513"/>
      <c r="DS50" s="513"/>
      <c r="DT50" s="513"/>
      <c r="DU50" s="513"/>
      <c r="DV50" s="513"/>
      <c r="DW50" s="513"/>
      <c r="DX50" s="513"/>
      <c r="DY50" s="513"/>
      <c r="DZ50" s="514">
        <v>0</v>
      </c>
      <c r="EA50" s="514"/>
      <c r="EB50" s="514"/>
      <c r="EC50" s="514"/>
      <c r="ED50" s="514"/>
      <c r="EE50" s="514"/>
      <c r="EF50" s="514"/>
      <c r="EG50" s="514"/>
      <c r="EH50" s="514"/>
      <c r="EI50" s="514"/>
      <c r="EJ50" s="514"/>
      <c r="EK50" s="514"/>
      <c r="EL50" s="514"/>
      <c r="EM50" s="514"/>
      <c r="EN50" s="514"/>
      <c r="EO50" s="514"/>
      <c r="EP50" s="514"/>
      <c r="EQ50" s="514"/>
      <c r="ER50" s="163">
        <v>0</v>
      </c>
      <c r="ES50" s="163">
        <v>0</v>
      </c>
      <c r="ET50" s="163">
        <v>0</v>
      </c>
    </row>
    <row r="51" spans="1:150" s="162" customFormat="1" ht="37.5" customHeight="1" x14ac:dyDescent="0.2">
      <c r="A51" s="352" t="s">
        <v>482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2"/>
      <c r="AG51" s="352"/>
      <c r="AH51" s="352"/>
      <c r="AI51" s="352"/>
      <c r="AJ51" s="352"/>
      <c r="AK51" s="528"/>
      <c r="AL51" s="401" t="s">
        <v>492</v>
      </c>
      <c r="AM51" s="402"/>
      <c r="AN51" s="402"/>
      <c r="AO51" s="402"/>
      <c r="AP51" s="402"/>
      <c r="AQ51" s="533"/>
      <c r="AR51" s="513">
        <v>0</v>
      </c>
      <c r="AS51" s="513"/>
      <c r="AT51" s="513"/>
      <c r="AU51" s="513"/>
      <c r="AV51" s="513"/>
      <c r="AW51" s="513"/>
      <c r="AX51" s="513"/>
      <c r="AY51" s="513"/>
      <c r="AZ51" s="513"/>
      <c r="BA51" s="513"/>
      <c r="BB51" s="513"/>
      <c r="BC51" s="513"/>
      <c r="BD51" s="513"/>
      <c r="BE51" s="513"/>
      <c r="BF51" s="514">
        <v>0</v>
      </c>
      <c r="BG51" s="514"/>
      <c r="BH51" s="514"/>
      <c r="BI51" s="514"/>
      <c r="BJ51" s="514"/>
      <c r="BK51" s="514"/>
      <c r="BL51" s="514"/>
      <c r="BM51" s="514"/>
      <c r="BN51" s="514"/>
      <c r="BO51" s="514"/>
      <c r="BP51" s="514"/>
      <c r="BQ51" s="514"/>
      <c r="BR51" s="514"/>
      <c r="BS51" s="514"/>
      <c r="BT51" s="514"/>
      <c r="BU51" s="514">
        <v>0</v>
      </c>
      <c r="BV51" s="514"/>
      <c r="BW51" s="514"/>
      <c r="BX51" s="514"/>
      <c r="BY51" s="514"/>
      <c r="BZ51" s="514"/>
      <c r="CA51" s="514"/>
      <c r="CB51" s="514"/>
      <c r="CC51" s="514"/>
      <c r="CD51" s="514"/>
      <c r="CE51" s="514"/>
      <c r="CF51" s="514"/>
      <c r="CG51" s="514"/>
      <c r="CH51" s="514"/>
      <c r="CI51" s="514">
        <v>0</v>
      </c>
      <c r="CJ51" s="514"/>
      <c r="CK51" s="514"/>
      <c r="CL51" s="514"/>
      <c r="CM51" s="514"/>
      <c r="CN51" s="514"/>
      <c r="CO51" s="514"/>
      <c r="CP51" s="514"/>
      <c r="CQ51" s="514"/>
      <c r="CR51" s="514"/>
      <c r="CS51" s="514"/>
      <c r="CT51" s="514"/>
      <c r="CU51" s="514"/>
      <c r="CV51" s="514"/>
      <c r="CW51" s="514"/>
      <c r="CX51" s="514"/>
      <c r="CY51" s="514"/>
      <c r="CZ51" s="514"/>
      <c r="DA51" s="514"/>
      <c r="DB51" s="514"/>
      <c r="DC51" s="514"/>
      <c r="DD51" s="514"/>
      <c r="DE51" s="514"/>
      <c r="DF51" s="514"/>
      <c r="DG51" s="514"/>
      <c r="DH51" s="514"/>
      <c r="DI51" s="514"/>
      <c r="DJ51" s="514"/>
      <c r="DK51" s="513">
        <v>0</v>
      </c>
      <c r="DL51" s="513"/>
      <c r="DM51" s="513"/>
      <c r="DN51" s="513"/>
      <c r="DO51" s="513"/>
      <c r="DP51" s="513"/>
      <c r="DQ51" s="513"/>
      <c r="DR51" s="513"/>
      <c r="DS51" s="513"/>
      <c r="DT51" s="513"/>
      <c r="DU51" s="513"/>
      <c r="DV51" s="513"/>
      <c r="DW51" s="513"/>
      <c r="DX51" s="513"/>
      <c r="DY51" s="513"/>
      <c r="DZ51" s="514">
        <v>0</v>
      </c>
      <c r="EA51" s="514"/>
      <c r="EB51" s="514"/>
      <c r="EC51" s="514"/>
      <c r="ED51" s="514"/>
      <c r="EE51" s="514"/>
      <c r="EF51" s="514"/>
      <c r="EG51" s="514"/>
      <c r="EH51" s="514"/>
      <c r="EI51" s="514"/>
      <c r="EJ51" s="514"/>
      <c r="EK51" s="514"/>
      <c r="EL51" s="514"/>
      <c r="EM51" s="514"/>
      <c r="EN51" s="514"/>
      <c r="EO51" s="514"/>
      <c r="EP51" s="514"/>
      <c r="EQ51" s="514"/>
      <c r="ER51" s="163">
        <v>0</v>
      </c>
      <c r="ES51" s="163">
        <v>0</v>
      </c>
      <c r="ET51" s="163">
        <v>0</v>
      </c>
    </row>
    <row r="52" spans="1:150" s="162" customFormat="1" ht="9.75" customHeight="1" x14ac:dyDescent="0.2">
      <c r="A52" s="352"/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352"/>
      <c r="AA52" s="352"/>
      <c r="AB52" s="352"/>
      <c r="AC52" s="352"/>
      <c r="AD52" s="352"/>
      <c r="AE52" s="352"/>
      <c r="AF52" s="352"/>
      <c r="AG52" s="352"/>
      <c r="AH52" s="352"/>
      <c r="AI52" s="352"/>
      <c r="AJ52" s="352"/>
      <c r="AK52" s="528"/>
      <c r="AL52" s="401"/>
      <c r="AM52" s="402"/>
      <c r="AN52" s="402"/>
      <c r="AO52" s="402"/>
      <c r="AP52" s="402"/>
      <c r="AQ52" s="533"/>
      <c r="AR52" s="513">
        <v>0</v>
      </c>
      <c r="AS52" s="513"/>
      <c r="AT52" s="513"/>
      <c r="AU52" s="513"/>
      <c r="AV52" s="513"/>
      <c r="AW52" s="513"/>
      <c r="AX52" s="513"/>
      <c r="AY52" s="513"/>
      <c r="AZ52" s="513"/>
      <c r="BA52" s="513"/>
      <c r="BB52" s="513"/>
      <c r="BC52" s="513"/>
      <c r="BD52" s="513"/>
      <c r="BE52" s="513"/>
      <c r="BF52" s="514">
        <v>0</v>
      </c>
      <c r="BG52" s="514"/>
      <c r="BH52" s="514"/>
      <c r="BI52" s="514"/>
      <c r="BJ52" s="514"/>
      <c r="BK52" s="514"/>
      <c r="BL52" s="514"/>
      <c r="BM52" s="514"/>
      <c r="BN52" s="514"/>
      <c r="BO52" s="514"/>
      <c r="BP52" s="514"/>
      <c r="BQ52" s="514"/>
      <c r="BR52" s="514"/>
      <c r="BS52" s="514"/>
      <c r="BT52" s="514"/>
      <c r="BU52" s="514">
        <v>0</v>
      </c>
      <c r="BV52" s="514"/>
      <c r="BW52" s="514"/>
      <c r="BX52" s="514"/>
      <c r="BY52" s="514"/>
      <c r="BZ52" s="514"/>
      <c r="CA52" s="514"/>
      <c r="CB52" s="514"/>
      <c r="CC52" s="514"/>
      <c r="CD52" s="514"/>
      <c r="CE52" s="514"/>
      <c r="CF52" s="514"/>
      <c r="CG52" s="514"/>
      <c r="CH52" s="514"/>
      <c r="CI52" s="514">
        <v>0</v>
      </c>
      <c r="CJ52" s="514"/>
      <c r="CK52" s="514"/>
      <c r="CL52" s="514"/>
      <c r="CM52" s="514"/>
      <c r="CN52" s="514"/>
      <c r="CO52" s="514"/>
      <c r="CP52" s="514"/>
      <c r="CQ52" s="514"/>
      <c r="CR52" s="514"/>
      <c r="CS52" s="514"/>
      <c r="CT52" s="514"/>
      <c r="CU52" s="514"/>
      <c r="CV52" s="514"/>
      <c r="CW52" s="514"/>
      <c r="CX52" s="514"/>
      <c r="CY52" s="514"/>
      <c r="CZ52" s="514"/>
      <c r="DA52" s="514"/>
      <c r="DB52" s="514"/>
      <c r="DC52" s="514"/>
      <c r="DD52" s="514"/>
      <c r="DE52" s="514"/>
      <c r="DF52" s="514"/>
      <c r="DG52" s="514"/>
      <c r="DH52" s="514"/>
      <c r="DI52" s="514"/>
      <c r="DJ52" s="514"/>
      <c r="DK52" s="513">
        <v>0</v>
      </c>
      <c r="DL52" s="513"/>
      <c r="DM52" s="513"/>
      <c r="DN52" s="513"/>
      <c r="DO52" s="513"/>
      <c r="DP52" s="513"/>
      <c r="DQ52" s="513"/>
      <c r="DR52" s="513"/>
      <c r="DS52" s="513"/>
      <c r="DT52" s="513"/>
      <c r="DU52" s="513"/>
      <c r="DV52" s="513"/>
      <c r="DW52" s="513"/>
      <c r="DX52" s="513"/>
      <c r="DY52" s="513"/>
      <c r="DZ52" s="514">
        <v>0</v>
      </c>
      <c r="EA52" s="514"/>
      <c r="EB52" s="514"/>
      <c r="EC52" s="514"/>
      <c r="ED52" s="514"/>
      <c r="EE52" s="514"/>
      <c r="EF52" s="514"/>
      <c r="EG52" s="514"/>
      <c r="EH52" s="514"/>
      <c r="EI52" s="514"/>
      <c r="EJ52" s="514"/>
      <c r="EK52" s="514"/>
      <c r="EL52" s="514"/>
      <c r="EM52" s="514"/>
      <c r="EN52" s="514"/>
      <c r="EO52" s="514"/>
      <c r="EP52" s="514"/>
      <c r="EQ52" s="514"/>
      <c r="ER52" s="163">
        <v>0</v>
      </c>
      <c r="ES52" s="163">
        <v>0</v>
      </c>
      <c r="ET52" s="163">
        <v>0</v>
      </c>
    </row>
    <row r="53" spans="1:150" s="162" customFormat="1" ht="9.75" customHeight="1" x14ac:dyDescent="0.2">
      <c r="A53" s="352" t="s">
        <v>484</v>
      </c>
      <c r="B53" s="352"/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528"/>
      <c r="AL53" s="401" t="s">
        <v>493</v>
      </c>
      <c r="AM53" s="402"/>
      <c r="AN53" s="402"/>
      <c r="AO53" s="402"/>
      <c r="AP53" s="402"/>
      <c r="AQ53" s="533"/>
      <c r="AR53" s="513">
        <v>0</v>
      </c>
      <c r="AS53" s="513"/>
      <c r="AT53" s="513"/>
      <c r="AU53" s="513"/>
      <c r="AV53" s="513"/>
      <c r="AW53" s="513"/>
      <c r="AX53" s="513"/>
      <c r="AY53" s="513"/>
      <c r="AZ53" s="513"/>
      <c r="BA53" s="513"/>
      <c r="BB53" s="513"/>
      <c r="BC53" s="513"/>
      <c r="BD53" s="513"/>
      <c r="BE53" s="513"/>
      <c r="BF53" s="514">
        <v>0</v>
      </c>
      <c r="BG53" s="514"/>
      <c r="BH53" s="514"/>
      <c r="BI53" s="514"/>
      <c r="BJ53" s="514"/>
      <c r="BK53" s="514"/>
      <c r="BL53" s="514"/>
      <c r="BM53" s="514"/>
      <c r="BN53" s="514"/>
      <c r="BO53" s="514"/>
      <c r="BP53" s="514"/>
      <c r="BQ53" s="514"/>
      <c r="BR53" s="514"/>
      <c r="BS53" s="514"/>
      <c r="BT53" s="514"/>
      <c r="BU53" s="514">
        <v>0</v>
      </c>
      <c r="BV53" s="514"/>
      <c r="BW53" s="514"/>
      <c r="BX53" s="514"/>
      <c r="BY53" s="514"/>
      <c r="BZ53" s="514"/>
      <c r="CA53" s="514"/>
      <c r="CB53" s="514"/>
      <c r="CC53" s="514"/>
      <c r="CD53" s="514"/>
      <c r="CE53" s="514"/>
      <c r="CF53" s="514"/>
      <c r="CG53" s="514"/>
      <c r="CH53" s="514"/>
      <c r="CI53" s="514">
        <v>0</v>
      </c>
      <c r="CJ53" s="514"/>
      <c r="CK53" s="514"/>
      <c r="CL53" s="514"/>
      <c r="CM53" s="514"/>
      <c r="CN53" s="514"/>
      <c r="CO53" s="514"/>
      <c r="CP53" s="514"/>
      <c r="CQ53" s="514"/>
      <c r="CR53" s="514"/>
      <c r="CS53" s="514"/>
      <c r="CT53" s="514"/>
      <c r="CU53" s="514"/>
      <c r="CV53" s="514"/>
      <c r="CW53" s="514"/>
      <c r="CX53" s="514"/>
      <c r="CY53" s="514"/>
      <c r="CZ53" s="514"/>
      <c r="DA53" s="514"/>
      <c r="DB53" s="514"/>
      <c r="DC53" s="514"/>
      <c r="DD53" s="514"/>
      <c r="DE53" s="514"/>
      <c r="DF53" s="514"/>
      <c r="DG53" s="514"/>
      <c r="DH53" s="514"/>
      <c r="DI53" s="514"/>
      <c r="DJ53" s="514"/>
      <c r="DK53" s="513">
        <v>0</v>
      </c>
      <c r="DL53" s="513"/>
      <c r="DM53" s="513"/>
      <c r="DN53" s="513"/>
      <c r="DO53" s="513"/>
      <c r="DP53" s="513"/>
      <c r="DQ53" s="513"/>
      <c r="DR53" s="513"/>
      <c r="DS53" s="513"/>
      <c r="DT53" s="513"/>
      <c r="DU53" s="513"/>
      <c r="DV53" s="513"/>
      <c r="DW53" s="513"/>
      <c r="DX53" s="513"/>
      <c r="DY53" s="513"/>
      <c r="DZ53" s="514">
        <v>0</v>
      </c>
      <c r="EA53" s="514"/>
      <c r="EB53" s="514"/>
      <c r="EC53" s="514"/>
      <c r="ED53" s="514"/>
      <c r="EE53" s="514"/>
      <c r="EF53" s="514"/>
      <c r="EG53" s="514"/>
      <c r="EH53" s="514"/>
      <c r="EI53" s="514"/>
      <c r="EJ53" s="514"/>
      <c r="EK53" s="514"/>
      <c r="EL53" s="514"/>
      <c r="EM53" s="514"/>
      <c r="EN53" s="514"/>
      <c r="EO53" s="514"/>
      <c r="EP53" s="514"/>
      <c r="EQ53" s="514"/>
      <c r="ER53" s="163">
        <v>0</v>
      </c>
      <c r="ES53" s="163">
        <v>0</v>
      </c>
      <c r="ET53" s="163">
        <v>0</v>
      </c>
    </row>
    <row r="54" spans="1:150" s="162" customFormat="1" ht="10.5" customHeight="1" x14ac:dyDescent="0.2">
      <c r="A54" s="352" t="s">
        <v>510</v>
      </c>
      <c r="B54" s="352"/>
      <c r="C54" s="352"/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352"/>
      <c r="Z54" s="352"/>
      <c r="AA54" s="352"/>
      <c r="AB54" s="352"/>
      <c r="AC54" s="352"/>
      <c r="AD54" s="352"/>
      <c r="AE54" s="352"/>
      <c r="AF54" s="352"/>
      <c r="AG54" s="352"/>
      <c r="AH54" s="352"/>
      <c r="AI54" s="352"/>
      <c r="AJ54" s="352"/>
      <c r="AK54" s="528"/>
      <c r="AL54" s="401" t="s">
        <v>225</v>
      </c>
      <c r="AM54" s="402"/>
      <c r="AN54" s="402"/>
      <c r="AO54" s="402"/>
      <c r="AP54" s="402"/>
      <c r="AQ54" s="533"/>
      <c r="AR54" s="513">
        <v>0</v>
      </c>
      <c r="AS54" s="513"/>
      <c r="AT54" s="513"/>
      <c r="AU54" s="513"/>
      <c r="AV54" s="513"/>
      <c r="AW54" s="513"/>
      <c r="AX54" s="513"/>
      <c r="AY54" s="513"/>
      <c r="AZ54" s="513"/>
      <c r="BA54" s="513"/>
      <c r="BB54" s="513"/>
      <c r="BC54" s="513"/>
      <c r="BD54" s="513"/>
      <c r="BE54" s="513"/>
      <c r="BF54" s="514">
        <v>0</v>
      </c>
      <c r="BG54" s="514"/>
      <c r="BH54" s="514"/>
      <c r="BI54" s="514"/>
      <c r="BJ54" s="514"/>
      <c r="BK54" s="514"/>
      <c r="BL54" s="514"/>
      <c r="BM54" s="514"/>
      <c r="BN54" s="514"/>
      <c r="BO54" s="514"/>
      <c r="BP54" s="514"/>
      <c r="BQ54" s="514"/>
      <c r="BR54" s="514"/>
      <c r="BS54" s="514"/>
      <c r="BT54" s="514"/>
      <c r="BU54" s="514">
        <v>0</v>
      </c>
      <c r="BV54" s="514"/>
      <c r="BW54" s="514"/>
      <c r="BX54" s="514"/>
      <c r="BY54" s="514"/>
      <c r="BZ54" s="514"/>
      <c r="CA54" s="514"/>
      <c r="CB54" s="514"/>
      <c r="CC54" s="514"/>
      <c r="CD54" s="514"/>
      <c r="CE54" s="514"/>
      <c r="CF54" s="514"/>
      <c r="CG54" s="514"/>
      <c r="CH54" s="514"/>
      <c r="CI54" s="514">
        <v>0</v>
      </c>
      <c r="CJ54" s="514"/>
      <c r="CK54" s="514"/>
      <c r="CL54" s="514"/>
      <c r="CM54" s="514"/>
      <c r="CN54" s="514"/>
      <c r="CO54" s="514"/>
      <c r="CP54" s="514"/>
      <c r="CQ54" s="514"/>
      <c r="CR54" s="514"/>
      <c r="CS54" s="514"/>
      <c r="CT54" s="514"/>
      <c r="CU54" s="514"/>
      <c r="CV54" s="514"/>
      <c r="CW54" s="514"/>
      <c r="CX54" s="514"/>
      <c r="CY54" s="514"/>
      <c r="CZ54" s="514"/>
      <c r="DA54" s="514"/>
      <c r="DB54" s="514"/>
      <c r="DC54" s="514"/>
      <c r="DD54" s="514"/>
      <c r="DE54" s="514"/>
      <c r="DF54" s="514"/>
      <c r="DG54" s="514"/>
      <c r="DH54" s="514"/>
      <c r="DI54" s="514"/>
      <c r="DJ54" s="514"/>
      <c r="DK54" s="513">
        <v>0</v>
      </c>
      <c r="DL54" s="513"/>
      <c r="DM54" s="513"/>
      <c r="DN54" s="513"/>
      <c r="DO54" s="513"/>
      <c r="DP54" s="513"/>
      <c r="DQ54" s="513"/>
      <c r="DR54" s="513"/>
      <c r="DS54" s="513"/>
      <c r="DT54" s="513"/>
      <c r="DU54" s="513"/>
      <c r="DV54" s="513"/>
      <c r="DW54" s="513"/>
      <c r="DX54" s="513"/>
      <c r="DY54" s="513"/>
      <c r="DZ54" s="514">
        <v>0</v>
      </c>
      <c r="EA54" s="514"/>
      <c r="EB54" s="514"/>
      <c r="EC54" s="514"/>
      <c r="ED54" s="514"/>
      <c r="EE54" s="514"/>
      <c r="EF54" s="514"/>
      <c r="EG54" s="514"/>
      <c r="EH54" s="514"/>
      <c r="EI54" s="514"/>
      <c r="EJ54" s="514"/>
      <c r="EK54" s="514"/>
      <c r="EL54" s="514"/>
      <c r="EM54" s="514"/>
      <c r="EN54" s="514"/>
      <c r="EO54" s="514"/>
      <c r="EP54" s="514"/>
      <c r="EQ54" s="514"/>
      <c r="ER54" s="163">
        <v>0</v>
      </c>
      <c r="ES54" s="163">
        <v>0</v>
      </c>
      <c r="ET54" s="163">
        <v>0</v>
      </c>
    </row>
    <row r="55" spans="1:150" s="162" customFormat="1" ht="18.75" customHeight="1" x14ac:dyDescent="0.2">
      <c r="A55" s="299" t="s">
        <v>480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  <c r="AI55" s="299"/>
      <c r="AJ55" s="299"/>
      <c r="AK55" s="532"/>
      <c r="AL55" s="401" t="s">
        <v>495</v>
      </c>
      <c r="AM55" s="402"/>
      <c r="AN55" s="402"/>
      <c r="AO55" s="402"/>
      <c r="AP55" s="402"/>
      <c r="AQ55" s="533"/>
      <c r="AR55" s="513">
        <v>0</v>
      </c>
      <c r="AS55" s="513"/>
      <c r="AT55" s="513"/>
      <c r="AU55" s="513"/>
      <c r="AV55" s="513"/>
      <c r="AW55" s="513"/>
      <c r="AX55" s="513"/>
      <c r="AY55" s="513"/>
      <c r="AZ55" s="513"/>
      <c r="BA55" s="513"/>
      <c r="BB55" s="513"/>
      <c r="BC55" s="513"/>
      <c r="BD55" s="513"/>
      <c r="BE55" s="513"/>
      <c r="BF55" s="514">
        <v>0</v>
      </c>
      <c r="BG55" s="514"/>
      <c r="BH55" s="514"/>
      <c r="BI55" s="514"/>
      <c r="BJ55" s="514"/>
      <c r="BK55" s="514"/>
      <c r="BL55" s="514"/>
      <c r="BM55" s="514"/>
      <c r="BN55" s="514"/>
      <c r="BO55" s="514"/>
      <c r="BP55" s="514"/>
      <c r="BQ55" s="514"/>
      <c r="BR55" s="514"/>
      <c r="BS55" s="514"/>
      <c r="BT55" s="514"/>
      <c r="BU55" s="514">
        <v>0</v>
      </c>
      <c r="BV55" s="514"/>
      <c r="BW55" s="514"/>
      <c r="BX55" s="514"/>
      <c r="BY55" s="514"/>
      <c r="BZ55" s="514"/>
      <c r="CA55" s="514"/>
      <c r="CB55" s="514"/>
      <c r="CC55" s="514"/>
      <c r="CD55" s="514"/>
      <c r="CE55" s="514"/>
      <c r="CF55" s="514"/>
      <c r="CG55" s="514"/>
      <c r="CH55" s="514"/>
      <c r="CI55" s="514">
        <v>0</v>
      </c>
      <c r="CJ55" s="514"/>
      <c r="CK55" s="514"/>
      <c r="CL55" s="514"/>
      <c r="CM55" s="514"/>
      <c r="CN55" s="514"/>
      <c r="CO55" s="514"/>
      <c r="CP55" s="514"/>
      <c r="CQ55" s="514"/>
      <c r="CR55" s="514"/>
      <c r="CS55" s="514"/>
      <c r="CT55" s="514"/>
      <c r="CU55" s="514"/>
      <c r="CV55" s="514"/>
      <c r="CW55" s="514"/>
      <c r="CX55" s="514"/>
      <c r="CY55" s="514"/>
      <c r="CZ55" s="514"/>
      <c r="DA55" s="514"/>
      <c r="DB55" s="514"/>
      <c r="DC55" s="514"/>
      <c r="DD55" s="514"/>
      <c r="DE55" s="514"/>
      <c r="DF55" s="514"/>
      <c r="DG55" s="514"/>
      <c r="DH55" s="514"/>
      <c r="DI55" s="514"/>
      <c r="DJ55" s="514"/>
      <c r="DK55" s="513">
        <v>0</v>
      </c>
      <c r="DL55" s="513"/>
      <c r="DM55" s="513"/>
      <c r="DN55" s="513"/>
      <c r="DO55" s="513"/>
      <c r="DP55" s="513"/>
      <c r="DQ55" s="513"/>
      <c r="DR55" s="513"/>
      <c r="DS55" s="513"/>
      <c r="DT55" s="513"/>
      <c r="DU55" s="513"/>
      <c r="DV55" s="513"/>
      <c r="DW55" s="513"/>
      <c r="DX55" s="513"/>
      <c r="DY55" s="513"/>
      <c r="DZ55" s="514">
        <v>0</v>
      </c>
      <c r="EA55" s="514"/>
      <c r="EB55" s="514"/>
      <c r="EC55" s="514"/>
      <c r="ED55" s="514"/>
      <c r="EE55" s="514"/>
      <c r="EF55" s="514"/>
      <c r="EG55" s="514"/>
      <c r="EH55" s="514"/>
      <c r="EI55" s="514"/>
      <c r="EJ55" s="514"/>
      <c r="EK55" s="514"/>
      <c r="EL55" s="514"/>
      <c r="EM55" s="514"/>
      <c r="EN55" s="514"/>
      <c r="EO55" s="514"/>
      <c r="EP55" s="514"/>
      <c r="EQ55" s="514"/>
      <c r="ER55" s="163">
        <v>0</v>
      </c>
      <c r="ES55" s="163">
        <v>0</v>
      </c>
      <c r="ET55" s="163">
        <v>0</v>
      </c>
    </row>
    <row r="56" spans="1:150" s="162" customFormat="1" ht="37.5" customHeight="1" x14ac:dyDescent="0.2">
      <c r="A56" s="352" t="s">
        <v>482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528"/>
      <c r="AL56" s="401" t="s">
        <v>496</v>
      </c>
      <c r="AM56" s="402"/>
      <c r="AN56" s="402"/>
      <c r="AO56" s="402"/>
      <c r="AP56" s="402"/>
      <c r="AQ56" s="533"/>
      <c r="AR56" s="513">
        <v>0</v>
      </c>
      <c r="AS56" s="513"/>
      <c r="AT56" s="513"/>
      <c r="AU56" s="513"/>
      <c r="AV56" s="513"/>
      <c r="AW56" s="513"/>
      <c r="AX56" s="513"/>
      <c r="AY56" s="513"/>
      <c r="AZ56" s="513"/>
      <c r="BA56" s="513"/>
      <c r="BB56" s="513"/>
      <c r="BC56" s="513"/>
      <c r="BD56" s="513"/>
      <c r="BE56" s="513"/>
      <c r="BF56" s="514">
        <v>0</v>
      </c>
      <c r="BG56" s="514"/>
      <c r="BH56" s="514"/>
      <c r="BI56" s="514"/>
      <c r="BJ56" s="514"/>
      <c r="BK56" s="514"/>
      <c r="BL56" s="514"/>
      <c r="BM56" s="514"/>
      <c r="BN56" s="514"/>
      <c r="BO56" s="514"/>
      <c r="BP56" s="514"/>
      <c r="BQ56" s="514"/>
      <c r="BR56" s="514"/>
      <c r="BS56" s="514"/>
      <c r="BT56" s="514"/>
      <c r="BU56" s="514">
        <v>0</v>
      </c>
      <c r="BV56" s="514"/>
      <c r="BW56" s="514"/>
      <c r="BX56" s="514"/>
      <c r="BY56" s="514"/>
      <c r="BZ56" s="514"/>
      <c r="CA56" s="514"/>
      <c r="CB56" s="514"/>
      <c r="CC56" s="514"/>
      <c r="CD56" s="514"/>
      <c r="CE56" s="514"/>
      <c r="CF56" s="514"/>
      <c r="CG56" s="514"/>
      <c r="CH56" s="514"/>
      <c r="CI56" s="514">
        <v>0</v>
      </c>
      <c r="CJ56" s="514"/>
      <c r="CK56" s="514"/>
      <c r="CL56" s="514"/>
      <c r="CM56" s="514"/>
      <c r="CN56" s="514"/>
      <c r="CO56" s="514"/>
      <c r="CP56" s="514"/>
      <c r="CQ56" s="514"/>
      <c r="CR56" s="514"/>
      <c r="CS56" s="514"/>
      <c r="CT56" s="514"/>
      <c r="CU56" s="514"/>
      <c r="CV56" s="514"/>
      <c r="CW56" s="514"/>
      <c r="CX56" s="514"/>
      <c r="CY56" s="514"/>
      <c r="CZ56" s="514"/>
      <c r="DA56" s="514"/>
      <c r="DB56" s="514"/>
      <c r="DC56" s="514"/>
      <c r="DD56" s="514"/>
      <c r="DE56" s="514"/>
      <c r="DF56" s="514"/>
      <c r="DG56" s="514"/>
      <c r="DH56" s="514"/>
      <c r="DI56" s="514"/>
      <c r="DJ56" s="514"/>
      <c r="DK56" s="513">
        <v>0</v>
      </c>
      <c r="DL56" s="513"/>
      <c r="DM56" s="513"/>
      <c r="DN56" s="513"/>
      <c r="DO56" s="513"/>
      <c r="DP56" s="513"/>
      <c r="DQ56" s="513"/>
      <c r="DR56" s="513"/>
      <c r="DS56" s="513"/>
      <c r="DT56" s="513"/>
      <c r="DU56" s="513"/>
      <c r="DV56" s="513"/>
      <c r="DW56" s="513"/>
      <c r="DX56" s="513"/>
      <c r="DY56" s="513"/>
      <c r="DZ56" s="514">
        <v>0</v>
      </c>
      <c r="EA56" s="514"/>
      <c r="EB56" s="514"/>
      <c r="EC56" s="514"/>
      <c r="ED56" s="514"/>
      <c r="EE56" s="514"/>
      <c r="EF56" s="514"/>
      <c r="EG56" s="514"/>
      <c r="EH56" s="514"/>
      <c r="EI56" s="514"/>
      <c r="EJ56" s="514"/>
      <c r="EK56" s="514"/>
      <c r="EL56" s="514"/>
      <c r="EM56" s="514"/>
      <c r="EN56" s="514"/>
      <c r="EO56" s="514"/>
      <c r="EP56" s="514"/>
      <c r="EQ56" s="514"/>
      <c r="ER56" s="163">
        <v>0</v>
      </c>
      <c r="ES56" s="163">
        <v>0</v>
      </c>
      <c r="ET56" s="163">
        <v>0</v>
      </c>
    </row>
    <row r="57" spans="1:150" s="162" customFormat="1" ht="9.75" customHeight="1" x14ac:dyDescent="0.2">
      <c r="A57" s="352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2"/>
      <c r="AK57" s="528"/>
      <c r="AL57" s="401"/>
      <c r="AM57" s="402"/>
      <c r="AN57" s="402"/>
      <c r="AO57" s="402"/>
      <c r="AP57" s="402"/>
      <c r="AQ57" s="533"/>
      <c r="AR57" s="513">
        <v>0</v>
      </c>
      <c r="AS57" s="513"/>
      <c r="AT57" s="513"/>
      <c r="AU57" s="513"/>
      <c r="AV57" s="513"/>
      <c r="AW57" s="513"/>
      <c r="AX57" s="513"/>
      <c r="AY57" s="513"/>
      <c r="AZ57" s="513"/>
      <c r="BA57" s="513"/>
      <c r="BB57" s="513"/>
      <c r="BC57" s="513"/>
      <c r="BD57" s="513"/>
      <c r="BE57" s="513"/>
      <c r="BF57" s="514">
        <v>0</v>
      </c>
      <c r="BG57" s="514"/>
      <c r="BH57" s="514"/>
      <c r="BI57" s="514"/>
      <c r="BJ57" s="514"/>
      <c r="BK57" s="514"/>
      <c r="BL57" s="514"/>
      <c r="BM57" s="514"/>
      <c r="BN57" s="514"/>
      <c r="BO57" s="514"/>
      <c r="BP57" s="514"/>
      <c r="BQ57" s="514"/>
      <c r="BR57" s="514"/>
      <c r="BS57" s="514"/>
      <c r="BT57" s="514"/>
      <c r="BU57" s="514">
        <v>0</v>
      </c>
      <c r="BV57" s="514"/>
      <c r="BW57" s="514"/>
      <c r="BX57" s="514"/>
      <c r="BY57" s="514"/>
      <c r="BZ57" s="514"/>
      <c r="CA57" s="514"/>
      <c r="CB57" s="514"/>
      <c r="CC57" s="514"/>
      <c r="CD57" s="514"/>
      <c r="CE57" s="514"/>
      <c r="CF57" s="514"/>
      <c r="CG57" s="514"/>
      <c r="CH57" s="514"/>
      <c r="CI57" s="514">
        <v>0</v>
      </c>
      <c r="CJ57" s="514"/>
      <c r="CK57" s="514"/>
      <c r="CL57" s="514"/>
      <c r="CM57" s="514"/>
      <c r="CN57" s="514"/>
      <c r="CO57" s="514"/>
      <c r="CP57" s="514"/>
      <c r="CQ57" s="514"/>
      <c r="CR57" s="514"/>
      <c r="CS57" s="514"/>
      <c r="CT57" s="514"/>
      <c r="CU57" s="514"/>
      <c r="CV57" s="514"/>
      <c r="CW57" s="514"/>
      <c r="CX57" s="514"/>
      <c r="CY57" s="514"/>
      <c r="CZ57" s="514"/>
      <c r="DA57" s="514"/>
      <c r="DB57" s="514"/>
      <c r="DC57" s="514"/>
      <c r="DD57" s="514"/>
      <c r="DE57" s="514"/>
      <c r="DF57" s="514"/>
      <c r="DG57" s="514"/>
      <c r="DH57" s="514"/>
      <c r="DI57" s="514"/>
      <c r="DJ57" s="514"/>
      <c r="DK57" s="513">
        <v>0</v>
      </c>
      <c r="DL57" s="513"/>
      <c r="DM57" s="513"/>
      <c r="DN57" s="513"/>
      <c r="DO57" s="513"/>
      <c r="DP57" s="513"/>
      <c r="DQ57" s="513"/>
      <c r="DR57" s="513"/>
      <c r="DS57" s="513"/>
      <c r="DT57" s="513"/>
      <c r="DU57" s="513"/>
      <c r="DV57" s="513"/>
      <c r="DW57" s="513"/>
      <c r="DX57" s="513"/>
      <c r="DY57" s="513"/>
      <c r="DZ57" s="514">
        <v>0</v>
      </c>
      <c r="EA57" s="514"/>
      <c r="EB57" s="514"/>
      <c r="EC57" s="514"/>
      <c r="ED57" s="514"/>
      <c r="EE57" s="514"/>
      <c r="EF57" s="514"/>
      <c r="EG57" s="514"/>
      <c r="EH57" s="514"/>
      <c r="EI57" s="514"/>
      <c r="EJ57" s="514"/>
      <c r="EK57" s="514"/>
      <c r="EL57" s="514"/>
      <c r="EM57" s="514"/>
      <c r="EN57" s="514"/>
      <c r="EO57" s="514"/>
      <c r="EP57" s="514"/>
      <c r="EQ57" s="514"/>
      <c r="ER57" s="163">
        <v>0</v>
      </c>
      <c r="ES57" s="163">
        <v>0</v>
      </c>
      <c r="ET57" s="163">
        <v>0</v>
      </c>
    </row>
    <row r="58" spans="1:150" s="162" customFormat="1" ht="9.75" customHeight="1" x14ac:dyDescent="0.2">
      <c r="A58" s="352" t="s">
        <v>484</v>
      </c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  <c r="AI58" s="352"/>
      <c r="AJ58" s="352"/>
      <c r="AK58" s="528"/>
      <c r="AL58" s="401" t="s">
        <v>497</v>
      </c>
      <c r="AM58" s="402"/>
      <c r="AN58" s="402"/>
      <c r="AO58" s="402"/>
      <c r="AP58" s="402"/>
      <c r="AQ58" s="533"/>
      <c r="AR58" s="513">
        <v>0</v>
      </c>
      <c r="AS58" s="513"/>
      <c r="AT58" s="513"/>
      <c r="AU58" s="513"/>
      <c r="AV58" s="513"/>
      <c r="AW58" s="513"/>
      <c r="AX58" s="513"/>
      <c r="AY58" s="513"/>
      <c r="AZ58" s="513"/>
      <c r="BA58" s="513"/>
      <c r="BB58" s="513"/>
      <c r="BC58" s="513"/>
      <c r="BD58" s="513"/>
      <c r="BE58" s="513"/>
      <c r="BF58" s="514">
        <v>0</v>
      </c>
      <c r="BG58" s="514"/>
      <c r="BH58" s="514"/>
      <c r="BI58" s="514"/>
      <c r="BJ58" s="514"/>
      <c r="BK58" s="514"/>
      <c r="BL58" s="514"/>
      <c r="BM58" s="514"/>
      <c r="BN58" s="514"/>
      <c r="BO58" s="514"/>
      <c r="BP58" s="514"/>
      <c r="BQ58" s="514"/>
      <c r="BR58" s="514"/>
      <c r="BS58" s="514"/>
      <c r="BT58" s="514"/>
      <c r="BU58" s="514">
        <v>0</v>
      </c>
      <c r="BV58" s="514"/>
      <c r="BW58" s="514"/>
      <c r="BX58" s="514"/>
      <c r="BY58" s="514"/>
      <c r="BZ58" s="514"/>
      <c r="CA58" s="514"/>
      <c r="CB58" s="514"/>
      <c r="CC58" s="514"/>
      <c r="CD58" s="514"/>
      <c r="CE58" s="514"/>
      <c r="CF58" s="514"/>
      <c r="CG58" s="514"/>
      <c r="CH58" s="514"/>
      <c r="CI58" s="514">
        <v>0</v>
      </c>
      <c r="CJ58" s="514"/>
      <c r="CK58" s="514"/>
      <c r="CL58" s="514"/>
      <c r="CM58" s="514"/>
      <c r="CN58" s="514"/>
      <c r="CO58" s="514"/>
      <c r="CP58" s="514"/>
      <c r="CQ58" s="514"/>
      <c r="CR58" s="514"/>
      <c r="CS58" s="514"/>
      <c r="CT58" s="514"/>
      <c r="CU58" s="514"/>
      <c r="CV58" s="514"/>
      <c r="CW58" s="514"/>
      <c r="CX58" s="514"/>
      <c r="CY58" s="514"/>
      <c r="CZ58" s="514"/>
      <c r="DA58" s="514"/>
      <c r="DB58" s="514"/>
      <c r="DC58" s="514"/>
      <c r="DD58" s="514"/>
      <c r="DE58" s="514"/>
      <c r="DF58" s="514"/>
      <c r="DG58" s="514"/>
      <c r="DH58" s="514"/>
      <c r="DI58" s="514"/>
      <c r="DJ58" s="514"/>
      <c r="DK58" s="513">
        <v>0</v>
      </c>
      <c r="DL58" s="513"/>
      <c r="DM58" s="513"/>
      <c r="DN58" s="513"/>
      <c r="DO58" s="513"/>
      <c r="DP58" s="513"/>
      <c r="DQ58" s="513"/>
      <c r="DR58" s="513"/>
      <c r="DS58" s="513"/>
      <c r="DT58" s="513"/>
      <c r="DU58" s="513"/>
      <c r="DV58" s="513"/>
      <c r="DW58" s="513"/>
      <c r="DX58" s="513"/>
      <c r="DY58" s="513"/>
      <c r="DZ58" s="514">
        <v>0</v>
      </c>
      <c r="EA58" s="514"/>
      <c r="EB58" s="514"/>
      <c r="EC58" s="514"/>
      <c r="ED58" s="514"/>
      <c r="EE58" s="514"/>
      <c r="EF58" s="514"/>
      <c r="EG58" s="514"/>
      <c r="EH58" s="514"/>
      <c r="EI58" s="514"/>
      <c r="EJ58" s="514"/>
      <c r="EK58" s="514"/>
      <c r="EL58" s="514"/>
      <c r="EM58" s="514"/>
      <c r="EN58" s="514"/>
      <c r="EO58" s="514"/>
      <c r="EP58" s="514"/>
      <c r="EQ58" s="514"/>
      <c r="ER58" s="163">
        <v>0</v>
      </c>
      <c r="ES58" s="163">
        <v>0</v>
      </c>
      <c r="ET58" s="163">
        <v>0</v>
      </c>
    </row>
    <row r="59" spans="1:150" s="162" customFormat="1" ht="10.5" customHeight="1" x14ac:dyDescent="0.2">
      <c r="A59" s="534" t="s">
        <v>232</v>
      </c>
      <c r="B59" s="534"/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4"/>
      <c r="N59" s="534"/>
      <c r="O59" s="534"/>
      <c r="P59" s="534"/>
      <c r="Q59" s="534"/>
      <c r="R59" s="534"/>
      <c r="S59" s="534"/>
      <c r="T59" s="534"/>
      <c r="U59" s="534"/>
      <c r="V59" s="534"/>
      <c r="W59" s="534"/>
      <c r="X59" s="534"/>
      <c r="Y59" s="534"/>
      <c r="Z59" s="534"/>
      <c r="AA59" s="534"/>
      <c r="AB59" s="534"/>
      <c r="AC59" s="534"/>
      <c r="AD59" s="534"/>
      <c r="AE59" s="534"/>
      <c r="AF59" s="534"/>
      <c r="AG59" s="534"/>
      <c r="AH59" s="534"/>
      <c r="AI59" s="534"/>
      <c r="AJ59" s="534"/>
      <c r="AK59" s="535"/>
      <c r="AL59" s="536" t="s">
        <v>233</v>
      </c>
      <c r="AM59" s="537"/>
      <c r="AN59" s="537"/>
      <c r="AO59" s="537"/>
      <c r="AP59" s="537"/>
      <c r="AQ59" s="538"/>
      <c r="AR59" s="513">
        <v>0</v>
      </c>
      <c r="AS59" s="513"/>
      <c r="AT59" s="513"/>
      <c r="AU59" s="513"/>
      <c r="AV59" s="513"/>
      <c r="AW59" s="513"/>
      <c r="AX59" s="513"/>
      <c r="AY59" s="513"/>
      <c r="AZ59" s="513"/>
      <c r="BA59" s="513"/>
      <c r="BB59" s="513"/>
      <c r="BC59" s="513"/>
      <c r="BD59" s="513"/>
      <c r="BE59" s="513"/>
      <c r="BF59" s="514">
        <v>0</v>
      </c>
      <c r="BG59" s="514"/>
      <c r="BH59" s="514"/>
      <c r="BI59" s="514"/>
      <c r="BJ59" s="514"/>
      <c r="BK59" s="514"/>
      <c r="BL59" s="514"/>
      <c r="BM59" s="514"/>
      <c r="BN59" s="514"/>
      <c r="BO59" s="514"/>
      <c r="BP59" s="514"/>
      <c r="BQ59" s="514"/>
      <c r="BR59" s="514"/>
      <c r="BS59" s="514"/>
      <c r="BT59" s="514"/>
      <c r="BU59" s="514">
        <v>0</v>
      </c>
      <c r="BV59" s="514"/>
      <c r="BW59" s="514"/>
      <c r="BX59" s="514"/>
      <c r="BY59" s="514"/>
      <c r="BZ59" s="514"/>
      <c r="CA59" s="514"/>
      <c r="CB59" s="514"/>
      <c r="CC59" s="514"/>
      <c r="CD59" s="514"/>
      <c r="CE59" s="514"/>
      <c r="CF59" s="514"/>
      <c r="CG59" s="514"/>
      <c r="CH59" s="514"/>
      <c r="CI59" s="514">
        <v>0</v>
      </c>
      <c r="CJ59" s="514"/>
      <c r="CK59" s="514"/>
      <c r="CL59" s="514"/>
      <c r="CM59" s="514"/>
      <c r="CN59" s="514"/>
      <c r="CO59" s="514"/>
      <c r="CP59" s="514"/>
      <c r="CQ59" s="514"/>
      <c r="CR59" s="514"/>
      <c r="CS59" s="514"/>
      <c r="CT59" s="514"/>
      <c r="CU59" s="514"/>
      <c r="CV59" s="514"/>
      <c r="CW59" s="514"/>
      <c r="CX59" s="514"/>
      <c r="CY59" s="514"/>
      <c r="CZ59" s="514"/>
      <c r="DA59" s="514"/>
      <c r="DB59" s="514"/>
      <c r="DC59" s="514"/>
      <c r="DD59" s="514"/>
      <c r="DE59" s="514"/>
      <c r="DF59" s="514"/>
      <c r="DG59" s="514"/>
      <c r="DH59" s="514"/>
      <c r="DI59" s="514"/>
      <c r="DJ59" s="514"/>
      <c r="DK59" s="513">
        <v>0</v>
      </c>
      <c r="DL59" s="513"/>
      <c r="DM59" s="513"/>
      <c r="DN59" s="513"/>
      <c r="DO59" s="513"/>
      <c r="DP59" s="513"/>
      <c r="DQ59" s="513"/>
      <c r="DR59" s="513"/>
      <c r="DS59" s="513"/>
      <c r="DT59" s="513"/>
      <c r="DU59" s="513"/>
      <c r="DV59" s="513"/>
      <c r="DW59" s="513"/>
      <c r="DX59" s="513"/>
      <c r="DY59" s="513"/>
      <c r="DZ59" s="514">
        <v>0</v>
      </c>
      <c r="EA59" s="514"/>
      <c r="EB59" s="514"/>
      <c r="EC59" s="514"/>
      <c r="ED59" s="514"/>
      <c r="EE59" s="514"/>
      <c r="EF59" s="514"/>
      <c r="EG59" s="514"/>
      <c r="EH59" s="514"/>
      <c r="EI59" s="514"/>
      <c r="EJ59" s="514"/>
      <c r="EK59" s="514"/>
      <c r="EL59" s="514"/>
      <c r="EM59" s="514"/>
      <c r="EN59" s="514"/>
      <c r="EO59" s="514"/>
      <c r="EP59" s="514"/>
      <c r="EQ59" s="514"/>
      <c r="ER59" s="163">
        <v>0</v>
      </c>
      <c r="ES59" s="163">
        <v>0</v>
      </c>
      <c r="ET59" s="163">
        <v>0</v>
      </c>
    </row>
    <row r="60" spans="1:150" ht="3.2" customHeight="1" x14ac:dyDescent="0.2"/>
    <row r="61" spans="1:150" ht="3.2" customHeight="1" x14ac:dyDescent="0.2"/>
  </sheetData>
  <mergeCells count="429">
    <mergeCell ref="A59:AK59"/>
    <mergeCell ref="AL59:AQ59"/>
    <mergeCell ref="AR59:BE59"/>
    <mergeCell ref="BF59:BT59"/>
    <mergeCell ref="BU59:CH59"/>
    <mergeCell ref="CI59:DJ59"/>
    <mergeCell ref="DK59:DY59"/>
    <mergeCell ref="DZ59:EI59"/>
    <mergeCell ref="EJ59:EQ59"/>
    <mergeCell ref="A58:AK58"/>
    <mergeCell ref="AL58:AQ58"/>
    <mergeCell ref="AR58:BE58"/>
    <mergeCell ref="BF58:BT58"/>
    <mergeCell ref="BU58:CH58"/>
    <mergeCell ref="CI58:DJ58"/>
    <mergeCell ref="DK58:DY58"/>
    <mergeCell ref="DZ58:EI58"/>
    <mergeCell ref="EJ58:EQ58"/>
    <mergeCell ref="A57:AK57"/>
    <mergeCell ref="AL57:AQ57"/>
    <mergeCell ref="AR57:BE57"/>
    <mergeCell ref="BF57:BT57"/>
    <mergeCell ref="BU57:CH57"/>
    <mergeCell ref="CI57:DJ57"/>
    <mergeCell ref="DK57:DY57"/>
    <mergeCell ref="DZ57:EI57"/>
    <mergeCell ref="EJ57:EQ57"/>
    <mergeCell ref="A56:AK56"/>
    <mergeCell ref="AL56:AQ56"/>
    <mergeCell ref="AR56:BE56"/>
    <mergeCell ref="BF56:BT56"/>
    <mergeCell ref="BU56:CH56"/>
    <mergeCell ref="CI56:DJ56"/>
    <mergeCell ref="DK56:DY56"/>
    <mergeCell ref="DZ56:EI56"/>
    <mergeCell ref="EJ56:EQ56"/>
    <mergeCell ref="A55:AK55"/>
    <mergeCell ref="AL55:AQ55"/>
    <mergeCell ref="AR55:BE55"/>
    <mergeCell ref="BF55:BT55"/>
    <mergeCell ref="BU55:CH55"/>
    <mergeCell ref="CI55:DJ55"/>
    <mergeCell ref="DK55:DY55"/>
    <mergeCell ref="DZ55:EI55"/>
    <mergeCell ref="EJ55:EQ55"/>
    <mergeCell ref="A54:AK54"/>
    <mergeCell ref="AL54:AQ54"/>
    <mergeCell ref="AR54:BE54"/>
    <mergeCell ref="BF54:BT54"/>
    <mergeCell ref="BU54:CH54"/>
    <mergeCell ref="CI54:DJ54"/>
    <mergeCell ref="DK54:DY54"/>
    <mergeCell ref="DZ54:EI54"/>
    <mergeCell ref="EJ54:EQ54"/>
    <mergeCell ref="A53:AK53"/>
    <mergeCell ref="AL53:AQ53"/>
    <mergeCell ref="AR53:BE53"/>
    <mergeCell ref="BF53:BT53"/>
    <mergeCell ref="BU53:CH53"/>
    <mergeCell ref="CI53:DJ53"/>
    <mergeCell ref="DK53:DY53"/>
    <mergeCell ref="DZ53:EI53"/>
    <mergeCell ref="EJ53:EQ53"/>
    <mergeCell ref="A52:AK52"/>
    <mergeCell ref="AL52:AQ52"/>
    <mergeCell ref="AR52:BE52"/>
    <mergeCell ref="BF52:BT52"/>
    <mergeCell ref="BU52:CH52"/>
    <mergeCell ref="CI52:DJ52"/>
    <mergeCell ref="DK52:DY52"/>
    <mergeCell ref="DZ52:EI52"/>
    <mergeCell ref="EJ52:EQ52"/>
    <mergeCell ref="A51:AK51"/>
    <mergeCell ref="AL51:AQ51"/>
    <mergeCell ref="AR51:BE51"/>
    <mergeCell ref="BF51:BT51"/>
    <mergeCell ref="BU51:CH51"/>
    <mergeCell ref="CI51:DJ51"/>
    <mergeCell ref="DK51:DY51"/>
    <mergeCell ref="DZ51:EI51"/>
    <mergeCell ref="EJ51:EQ51"/>
    <mergeCell ref="A50:AK50"/>
    <mergeCell ref="AL50:AQ50"/>
    <mergeCell ref="AR50:BE50"/>
    <mergeCell ref="BF50:BT50"/>
    <mergeCell ref="BU50:CH50"/>
    <mergeCell ref="CI50:DJ50"/>
    <mergeCell ref="DK50:DY50"/>
    <mergeCell ref="DZ50:EI50"/>
    <mergeCell ref="EJ50:EQ50"/>
    <mergeCell ref="A49:AK49"/>
    <mergeCell ref="AL49:AQ49"/>
    <mergeCell ref="AR49:BE49"/>
    <mergeCell ref="BF49:BT49"/>
    <mergeCell ref="BU49:CH49"/>
    <mergeCell ref="CI49:DJ49"/>
    <mergeCell ref="DK49:DY49"/>
    <mergeCell ref="DZ49:EI49"/>
    <mergeCell ref="EJ49:EQ49"/>
    <mergeCell ref="A48:AK48"/>
    <mergeCell ref="AL48:AQ48"/>
    <mergeCell ref="AR48:BE48"/>
    <mergeCell ref="BF48:BT48"/>
    <mergeCell ref="BU48:CH48"/>
    <mergeCell ref="CI48:DJ48"/>
    <mergeCell ref="DK48:DY48"/>
    <mergeCell ref="DZ48:EI48"/>
    <mergeCell ref="EJ48:EQ48"/>
    <mergeCell ref="A47:AK47"/>
    <mergeCell ref="AL47:AQ47"/>
    <mergeCell ref="AR47:BE47"/>
    <mergeCell ref="BF47:BT47"/>
    <mergeCell ref="BU47:CH47"/>
    <mergeCell ref="CI47:DJ47"/>
    <mergeCell ref="DK47:DY47"/>
    <mergeCell ref="DZ47:EI47"/>
    <mergeCell ref="EJ47:EQ47"/>
    <mergeCell ref="A46:AK46"/>
    <mergeCell ref="AL46:AQ46"/>
    <mergeCell ref="AR46:BE46"/>
    <mergeCell ref="BF46:BT46"/>
    <mergeCell ref="BU46:CH46"/>
    <mergeCell ref="CI46:DJ46"/>
    <mergeCell ref="DK46:DY46"/>
    <mergeCell ref="DZ46:EI46"/>
    <mergeCell ref="EJ46:EQ46"/>
    <mergeCell ref="A45:AK45"/>
    <mergeCell ref="AL45:AQ45"/>
    <mergeCell ref="AR45:BE45"/>
    <mergeCell ref="BF45:BT45"/>
    <mergeCell ref="BU45:CH45"/>
    <mergeCell ref="CI45:DJ45"/>
    <mergeCell ref="DK45:DY45"/>
    <mergeCell ref="DZ45:EI45"/>
    <mergeCell ref="EJ45:EQ45"/>
    <mergeCell ref="A44:AK44"/>
    <mergeCell ref="AL44:AQ44"/>
    <mergeCell ref="AR44:BE44"/>
    <mergeCell ref="BF44:BT44"/>
    <mergeCell ref="BU44:CH44"/>
    <mergeCell ref="CI44:DJ44"/>
    <mergeCell ref="DK44:DY44"/>
    <mergeCell ref="DZ44:EI44"/>
    <mergeCell ref="EJ44:EQ44"/>
    <mergeCell ref="A43:AK43"/>
    <mergeCell ref="AL43:AQ43"/>
    <mergeCell ref="AR43:BE43"/>
    <mergeCell ref="BF43:BT43"/>
    <mergeCell ref="BU43:CH43"/>
    <mergeCell ref="CI43:DJ43"/>
    <mergeCell ref="DK43:DY43"/>
    <mergeCell ref="DZ43:EI43"/>
    <mergeCell ref="EJ43:EQ43"/>
    <mergeCell ref="A42:AK42"/>
    <mergeCell ref="AL42:AQ42"/>
    <mergeCell ref="AR42:BE42"/>
    <mergeCell ref="BF42:BT42"/>
    <mergeCell ref="BU42:CH42"/>
    <mergeCell ref="CI42:DJ42"/>
    <mergeCell ref="DK42:DY42"/>
    <mergeCell ref="DZ42:EI42"/>
    <mergeCell ref="EJ42:EQ42"/>
    <mergeCell ref="A41:AK41"/>
    <mergeCell ref="AL41:AQ41"/>
    <mergeCell ref="AR41:BE41"/>
    <mergeCell ref="BF41:BT41"/>
    <mergeCell ref="BU41:CH41"/>
    <mergeCell ref="CI41:DJ41"/>
    <mergeCell ref="DK41:DY41"/>
    <mergeCell ref="DZ41:EI41"/>
    <mergeCell ref="EJ41:EQ41"/>
    <mergeCell ref="A40:AK40"/>
    <mergeCell ref="AL40:AQ40"/>
    <mergeCell ref="AR40:BE40"/>
    <mergeCell ref="BF40:BT40"/>
    <mergeCell ref="BU40:CH40"/>
    <mergeCell ref="CI40:DE40"/>
    <mergeCell ref="DK40:DY40"/>
    <mergeCell ref="DZ40:EI40"/>
    <mergeCell ref="EJ40:EQ40"/>
    <mergeCell ref="A39:AK39"/>
    <mergeCell ref="AL39:AQ39"/>
    <mergeCell ref="AR39:BE39"/>
    <mergeCell ref="BF39:BT39"/>
    <mergeCell ref="BU39:CH39"/>
    <mergeCell ref="CI39:DJ39"/>
    <mergeCell ref="DK39:DY39"/>
    <mergeCell ref="DZ39:EI39"/>
    <mergeCell ref="EJ39:EQ39"/>
    <mergeCell ref="A38:AK38"/>
    <mergeCell ref="AL38:AQ38"/>
    <mergeCell ref="AR38:BE38"/>
    <mergeCell ref="BF38:BT38"/>
    <mergeCell ref="BU38:CH38"/>
    <mergeCell ref="CI38:DJ38"/>
    <mergeCell ref="DK38:DY38"/>
    <mergeCell ref="DZ38:EI38"/>
    <mergeCell ref="EJ38:EQ38"/>
    <mergeCell ref="A34:AK37"/>
    <mergeCell ref="AL34:AQ37"/>
    <mergeCell ref="AR34:BE37"/>
    <mergeCell ref="BF34:ET34"/>
    <mergeCell ref="BF35:ET35"/>
    <mergeCell ref="BF36:DJ36"/>
    <mergeCell ref="DK36:DY37"/>
    <mergeCell ref="DZ36:EQ37"/>
    <mergeCell ref="ER36:ER37"/>
    <mergeCell ref="ES36:ES37"/>
    <mergeCell ref="BF37:BT37"/>
    <mergeCell ref="BU37:CH37"/>
    <mergeCell ref="CI37:DJ37"/>
    <mergeCell ref="A32:AK32"/>
    <mergeCell ref="AL32:AQ32"/>
    <mergeCell ref="AR32:BB32"/>
    <mergeCell ref="BC32:BM32"/>
    <mergeCell ref="BN32:BX32"/>
    <mergeCell ref="BY32:CI32"/>
    <mergeCell ref="CJ32:DC32"/>
    <mergeCell ref="DD32:DW32"/>
    <mergeCell ref="DX32:EQ32"/>
    <mergeCell ref="A31:AK31"/>
    <mergeCell ref="AL31:AQ31"/>
    <mergeCell ref="AR31:BB31"/>
    <mergeCell ref="BC31:BM31"/>
    <mergeCell ref="BN31:BX31"/>
    <mergeCell ref="BY31:CI31"/>
    <mergeCell ref="CJ31:DC31"/>
    <mergeCell ref="DD31:DW31"/>
    <mergeCell ref="DX31:EQ31"/>
    <mergeCell ref="A30:AK30"/>
    <mergeCell ref="AL30:AQ30"/>
    <mergeCell ref="AR30:BB30"/>
    <mergeCell ref="BC30:BM30"/>
    <mergeCell ref="BN30:BX30"/>
    <mergeCell ref="BY30:CI30"/>
    <mergeCell ref="CJ30:DC30"/>
    <mergeCell ref="DD30:DW30"/>
    <mergeCell ref="DX30:EQ30"/>
    <mergeCell ref="A29:AK29"/>
    <mergeCell ref="AL29:AQ29"/>
    <mergeCell ref="AR29:BB29"/>
    <mergeCell ref="BC29:BM29"/>
    <mergeCell ref="BN29:BX29"/>
    <mergeCell ref="BY29:CI29"/>
    <mergeCell ref="CJ29:DC29"/>
    <mergeCell ref="DD29:DW29"/>
    <mergeCell ref="DX29:EQ29"/>
    <mergeCell ref="A28:AK28"/>
    <mergeCell ref="AL28:AQ28"/>
    <mergeCell ref="AR28:BB28"/>
    <mergeCell ref="BC28:BM28"/>
    <mergeCell ref="BN28:BX28"/>
    <mergeCell ref="BY28:CI28"/>
    <mergeCell ref="CJ28:DC28"/>
    <mergeCell ref="DD28:DW28"/>
    <mergeCell ref="DX28:EQ28"/>
    <mergeCell ref="A27:AK27"/>
    <mergeCell ref="AL27:AQ27"/>
    <mergeCell ref="AR27:BB27"/>
    <mergeCell ref="BC27:BM27"/>
    <mergeCell ref="BN27:BX27"/>
    <mergeCell ref="BY27:CI27"/>
    <mergeCell ref="CJ27:DC27"/>
    <mergeCell ref="DD27:DW27"/>
    <mergeCell ref="DX27:EQ27"/>
    <mergeCell ref="A26:AK26"/>
    <mergeCell ref="AL26:AQ26"/>
    <mergeCell ref="AR26:BB26"/>
    <mergeCell ref="BC26:BM26"/>
    <mergeCell ref="BN26:BX26"/>
    <mergeCell ref="BY26:CI26"/>
    <mergeCell ref="CJ26:DC26"/>
    <mergeCell ref="DD26:DW26"/>
    <mergeCell ref="DX26:EQ26"/>
    <mergeCell ref="A25:AK25"/>
    <mergeCell ref="AL25:AQ25"/>
    <mergeCell ref="AR25:BB25"/>
    <mergeCell ref="BC25:BM25"/>
    <mergeCell ref="BN25:BX25"/>
    <mergeCell ref="BY25:CI25"/>
    <mergeCell ref="CJ25:DC25"/>
    <mergeCell ref="DD25:DW25"/>
    <mergeCell ref="DX25:EQ25"/>
    <mergeCell ref="A24:AK24"/>
    <mergeCell ref="AL24:AQ24"/>
    <mergeCell ref="AR24:BB24"/>
    <mergeCell ref="BC24:BM24"/>
    <mergeCell ref="BN24:BX24"/>
    <mergeCell ref="BY24:CI24"/>
    <mergeCell ref="CJ24:DC24"/>
    <mergeCell ref="DD24:DW24"/>
    <mergeCell ref="DX24:EQ24"/>
    <mergeCell ref="A23:AK23"/>
    <mergeCell ref="AL23:AQ23"/>
    <mergeCell ref="AR23:BB23"/>
    <mergeCell ref="BC23:BM23"/>
    <mergeCell ref="BN23:BX23"/>
    <mergeCell ref="BY23:CI23"/>
    <mergeCell ref="CJ23:DC23"/>
    <mergeCell ref="DD23:DW23"/>
    <mergeCell ref="DX23:EQ23"/>
    <mergeCell ref="A22:AK22"/>
    <mergeCell ref="AL22:AQ22"/>
    <mergeCell ref="AR22:BB22"/>
    <mergeCell ref="BC22:BM22"/>
    <mergeCell ref="BN22:BX22"/>
    <mergeCell ref="BY22:CI22"/>
    <mergeCell ref="CJ22:DC22"/>
    <mergeCell ref="DD22:DW22"/>
    <mergeCell ref="DX22:EQ22"/>
    <mergeCell ref="A21:AK21"/>
    <mergeCell ref="AL21:AQ21"/>
    <mergeCell ref="AR21:BB21"/>
    <mergeCell ref="BC21:BM21"/>
    <mergeCell ref="BN21:BX21"/>
    <mergeCell ref="BY21:CI21"/>
    <mergeCell ref="CJ21:DC21"/>
    <mergeCell ref="DD21:DW21"/>
    <mergeCell ref="DX21:EQ21"/>
    <mergeCell ref="A20:AK20"/>
    <mergeCell ref="AL20:AQ20"/>
    <mergeCell ref="AR20:BB20"/>
    <mergeCell ref="BC20:BM20"/>
    <mergeCell ref="BN20:BX20"/>
    <mergeCell ref="BY20:CI20"/>
    <mergeCell ref="CJ20:DC20"/>
    <mergeCell ref="DD20:DW20"/>
    <mergeCell ref="DX20:EQ20"/>
    <mergeCell ref="A19:AK19"/>
    <mergeCell ref="AL19:AQ19"/>
    <mergeCell ref="AR19:BB19"/>
    <mergeCell ref="BC19:BM19"/>
    <mergeCell ref="BN19:BX19"/>
    <mergeCell ref="BY19:CI19"/>
    <mergeCell ref="CJ19:DC19"/>
    <mergeCell ref="DD19:DW19"/>
    <mergeCell ref="DX19:EQ19"/>
    <mergeCell ref="A18:AK18"/>
    <mergeCell ref="AL18:AQ18"/>
    <mergeCell ref="AR18:BB18"/>
    <mergeCell ref="BC18:BM18"/>
    <mergeCell ref="BN18:BX18"/>
    <mergeCell ref="BY18:CI18"/>
    <mergeCell ref="CJ18:DC18"/>
    <mergeCell ref="DD18:DW18"/>
    <mergeCell ref="DX18:EQ18"/>
    <mergeCell ref="A17:AK17"/>
    <mergeCell ref="AL17:AQ17"/>
    <mergeCell ref="AR17:BB17"/>
    <mergeCell ref="BC17:BM17"/>
    <mergeCell ref="BN17:BX17"/>
    <mergeCell ref="BY17:CI17"/>
    <mergeCell ref="CJ17:DC17"/>
    <mergeCell ref="DD17:DW17"/>
    <mergeCell ref="DX17:EQ17"/>
    <mergeCell ref="A16:AK16"/>
    <mergeCell ref="AL16:AQ16"/>
    <mergeCell ref="AR16:BB16"/>
    <mergeCell ref="BC16:BM16"/>
    <mergeCell ref="BN16:BX16"/>
    <mergeCell ref="BY16:CI16"/>
    <mergeCell ref="CJ16:DC16"/>
    <mergeCell ref="DD16:DW16"/>
    <mergeCell ref="DX16:EQ16"/>
    <mergeCell ref="A15:AK15"/>
    <mergeCell ref="AL15:AQ15"/>
    <mergeCell ref="AR15:BB15"/>
    <mergeCell ref="BC15:BM15"/>
    <mergeCell ref="BN15:BX15"/>
    <mergeCell ref="BY15:CI15"/>
    <mergeCell ref="CJ15:DC15"/>
    <mergeCell ref="DD15:DW15"/>
    <mergeCell ref="DX15:EQ15"/>
    <mergeCell ref="A14:AK14"/>
    <mergeCell ref="AL14:AQ14"/>
    <mergeCell ref="AR14:BB14"/>
    <mergeCell ref="BC14:BM14"/>
    <mergeCell ref="BN14:BX14"/>
    <mergeCell ref="BY14:CI14"/>
    <mergeCell ref="CJ14:DC14"/>
    <mergeCell ref="DD14:DW14"/>
    <mergeCell ref="DX14:EQ14"/>
    <mergeCell ref="A13:AK13"/>
    <mergeCell ref="AL13:AQ13"/>
    <mergeCell ref="AR13:BB13"/>
    <mergeCell ref="BC13:BM13"/>
    <mergeCell ref="BN13:BX13"/>
    <mergeCell ref="BY13:CI13"/>
    <mergeCell ref="CJ13:DC13"/>
    <mergeCell ref="DD13:DW13"/>
    <mergeCell ref="DX13:EQ13"/>
    <mergeCell ref="A12:AK12"/>
    <mergeCell ref="AL12:AQ12"/>
    <mergeCell ref="AR12:BB12"/>
    <mergeCell ref="BC12:BM12"/>
    <mergeCell ref="BN12:BX12"/>
    <mergeCell ref="BY12:CI12"/>
    <mergeCell ref="CJ12:DC12"/>
    <mergeCell ref="DD12:DW12"/>
    <mergeCell ref="DX12:EQ12"/>
    <mergeCell ref="A11:AK11"/>
    <mergeCell ref="AL11:AQ11"/>
    <mergeCell ref="AR11:BB11"/>
    <mergeCell ref="BC11:BM11"/>
    <mergeCell ref="BN11:BX11"/>
    <mergeCell ref="BY11:CI11"/>
    <mergeCell ref="CJ11:DC11"/>
    <mergeCell ref="DD11:DW11"/>
    <mergeCell ref="DX11:EQ11"/>
    <mergeCell ref="B1:EQ1"/>
    <mergeCell ref="A4:EQ4"/>
    <mergeCell ref="A6:AK10"/>
    <mergeCell ref="AL6:AQ10"/>
    <mergeCell ref="AR6:EQ6"/>
    <mergeCell ref="ER6:ET8"/>
    <mergeCell ref="AR7:BB10"/>
    <mergeCell ref="BC7:EQ7"/>
    <mergeCell ref="BC8:BM10"/>
    <mergeCell ref="BN8:DC8"/>
    <mergeCell ref="DD8:EQ8"/>
    <mergeCell ref="BN9:BX10"/>
    <mergeCell ref="BY9:DC9"/>
    <mergeCell ref="DD9:DW10"/>
    <mergeCell ref="DX9:EQ10"/>
    <mergeCell ref="ER9:ER10"/>
    <mergeCell ref="ES9:ES10"/>
    <mergeCell ref="ET9:ET10"/>
    <mergeCell ref="BY10:CI10"/>
    <mergeCell ref="CJ10:DC10"/>
  </mergeCells>
  <pageMargins left="0.70866141732283472" right="0.70866141732283472" top="1.1811023622047245" bottom="0.74803149606299213" header="0.31496062992125984" footer="0.31496062992125984"/>
  <pageSetup paperSize="9" scale="90" orientation="landscape" r:id="rId1"/>
  <rowBreaks count="1" manualBreakCount="1">
    <brk id="33" max="14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5"/>
  <sheetViews>
    <sheetView view="pageBreakPreview" topLeftCell="A61" zoomScale="136" workbookViewId="0">
      <selection activeCell="I69" sqref="I69"/>
    </sheetView>
  </sheetViews>
  <sheetFormatPr defaultColWidth="9" defaultRowHeight="14.25" x14ac:dyDescent="0.25"/>
  <cols>
    <col min="1" max="1" width="34.42578125" style="2" customWidth="1"/>
    <col min="2" max="2" width="9" style="2"/>
    <col min="3" max="3" width="10.85546875" style="2" customWidth="1"/>
    <col min="4" max="4" width="13.42578125" style="2" customWidth="1"/>
    <col min="5" max="5" width="12.42578125" style="2" customWidth="1"/>
    <col min="6" max="6" width="12.140625" style="2" customWidth="1"/>
    <col min="7" max="7" width="10.85546875" style="2" customWidth="1"/>
    <col min="8" max="8" width="11.5703125" style="2" customWidth="1"/>
    <col min="9" max="9" width="11.85546875" style="2" customWidth="1"/>
    <col min="10" max="10" width="13.42578125" style="2" customWidth="1"/>
    <col min="11" max="11" width="9" style="2"/>
    <col min="12" max="14" width="9.42578125" style="2" customWidth="1"/>
    <col min="15" max="16384" width="9" style="2"/>
  </cols>
  <sheetData>
    <row r="2" spans="1:10" ht="13.7" customHeight="1" x14ac:dyDescent="0.25">
      <c r="A2" s="539" t="s">
        <v>511</v>
      </c>
      <c r="B2" s="539"/>
      <c r="C2" s="539"/>
      <c r="D2" s="539"/>
      <c r="E2" s="539"/>
      <c r="F2" s="539"/>
      <c r="G2" s="539"/>
      <c r="H2" s="539"/>
      <c r="I2" s="539"/>
      <c r="J2" s="539"/>
    </row>
    <row r="4" spans="1:10" ht="16.350000000000001" customHeight="1" x14ac:dyDescent="0.25">
      <c r="A4" s="201" t="s">
        <v>512</v>
      </c>
      <c r="B4" s="201"/>
      <c r="C4" s="201"/>
      <c r="D4" s="201"/>
      <c r="E4" s="201"/>
      <c r="F4" s="201"/>
      <c r="G4" s="201"/>
      <c r="H4" s="201"/>
      <c r="I4" s="201"/>
      <c r="J4" s="201"/>
    </row>
    <row r="6" spans="1:10" ht="19.7" customHeight="1" x14ac:dyDescent="0.25">
      <c r="A6" s="213" t="s">
        <v>36</v>
      </c>
      <c r="B6" s="213" t="s">
        <v>37</v>
      </c>
      <c r="C6" s="213" t="s">
        <v>513</v>
      </c>
      <c r="D6" s="213"/>
      <c r="E6" s="213"/>
      <c r="F6" s="213"/>
      <c r="G6" s="213"/>
      <c r="H6" s="213"/>
      <c r="I6" s="213"/>
      <c r="J6" s="213"/>
    </row>
    <row r="7" spans="1:10" x14ac:dyDescent="0.25">
      <c r="A7" s="213"/>
      <c r="B7" s="213"/>
      <c r="C7" s="213" t="s">
        <v>277</v>
      </c>
      <c r="D7" s="213"/>
      <c r="E7" s="213" t="s">
        <v>50</v>
      </c>
      <c r="F7" s="213"/>
      <c r="G7" s="213"/>
      <c r="H7" s="213"/>
      <c r="I7" s="213"/>
      <c r="J7" s="213"/>
    </row>
    <row r="8" spans="1:10" ht="42.75" customHeight="1" x14ac:dyDescent="0.25">
      <c r="A8" s="213"/>
      <c r="B8" s="213"/>
      <c r="C8" s="213" t="s">
        <v>514</v>
      </c>
      <c r="D8" s="213" t="s">
        <v>515</v>
      </c>
      <c r="E8" s="213" t="s">
        <v>516</v>
      </c>
      <c r="F8" s="213"/>
      <c r="G8" s="213" t="s">
        <v>517</v>
      </c>
      <c r="H8" s="213"/>
      <c r="I8" s="213" t="s">
        <v>518</v>
      </c>
      <c r="J8" s="213"/>
    </row>
    <row r="9" spans="1:10" ht="53.1" customHeight="1" x14ac:dyDescent="0.25">
      <c r="A9" s="213"/>
      <c r="B9" s="213"/>
      <c r="C9" s="213"/>
      <c r="D9" s="213"/>
      <c r="E9" s="52" t="s">
        <v>514</v>
      </c>
      <c r="F9" s="52" t="s">
        <v>515</v>
      </c>
      <c r="G9" s="52" t="s">
        <v>514</v>
      </c>
      <c r="H9" s="52" t="s">
        <v>515</v>
      </c>
      <c r="I9" s="52" t="s">
        <v>514</v>
      </c>
      <c r="J9" s="52" t="s">
        <v>515</v>
      </c>
    </row>
    <row r="10" spans="1:10" x14ac:dyDescent="0.2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</row>
    <row r="11" spans="1:10" ht="28.5" x14ac:dyDescent="0.25">
      <c r="A11" s="52" t="s">
        <v>519</v>
      </c>
      <c r="B11" s="52">
        <v>1000</v>
      </c>
      <c r="C11" s="52">
        <v>10</v>
      </c>
      <c r="D11" s="52">
        <v>10</v>
      </c>
      <c r="E11" s="52">
        <v>10</v>
      </c>
      <c r="F11" s="52">
        <v>10</v>
      </c>
      <c r="G11" s="52">
        <v>0</v>
      </c>
      <c r="H11" s="52">
        <v>0</v>
      </c>
      <c r="I11" s="52">
        <v>0</v>
      </c>
      <c r="J11" s="52">
        <v>0</v>
      </c>
    </row>
    <row r="12" spans="1:10" x14ac:dyDescent="0.25">
      <c r="A12" s="52" t="s">
        <v>520</v>
      </c>
      <c r="B12" s="52">
        <v>1100</v>
      </c>
      <c r="C12" s="52">
        <v>7</v>
      </c>
      <c r="D12" s="52">
        <v>7</v>
      </c>
      <c r="E12" s="52">
        <v>7</v>
      </c>
      <c r="F12" s="52">
        <v>7</v>
      </c>
      <c r="G12" s="52">
        <v>0</v>
      </c>
      <c r="H12" s="52">
        <v>0</v>
      </c>
      <c r="I12" s="52">
        <v>0</v>
      </c>
      <c r="J12" s="52">
        <v>0</v>
      </c>
    </row>
    <row r="13" spans="1:10" ht="57" x14ac:dyDescent="0.25">
      <c r="A13" s="168" t="s">
        <v>521</v>
      </c>
      <c r="B13" s="52">
        <v>1101</v>
      </c>
      <c r="C13" s="52">
        <v>2</v>
      </c>
      <c r="D13" s="52">
        <v>2</v>
      </c>
      <c r="E13" s="52">
        <v>2</v>
      </c>
      <c r="F13" s="52">
        <v>2</v>
      </c>
      <c r="G13" s="52">
        <v>0</v>
      </c>
      <c r="H13" s="52">
        <v>0</v>
      </c>
      <c r="I13" s="52">
        <v>0</v>
      </c>
      <c r="J13" s="52">
        <v>0</v>
      </c>
    </row>
    <row r="14" spans="1:10" ht="57" x14ac:dyDescent="0.25">
      <c r="A14" s="168" t="s">
        <v>522</v>
      </c>
      <c r="B14" s="52">
        <v>1102</v>
      </c>
      <c r="C14" s="52">
        <v>5</v>
      </c>
      <c r="D14" s="52">
        <v>5</v>
      </c>
      <c r="E14" s="52">
        <v>5</v>
      </c>
      <c r="F14" s="52">
        <v>5</v>
      </c>
      <c r="G14" s="52">
        <v>0</v>
      </c>
      <c r="H14" s="52">
        <v>0</v>
      </c>
      <c r="I14" s="52">
        <v>0</v>
      </c>
      <c r="J14" s="52">
        <v>0</v>
      </c>
    </row>
    <row r="15" spans="1:10" ht="57" x14ac:dyDescent="0.25">
      <c r="A15" s="168" t="s">
        <v>523</v>
      </c>
      <c r="B15" s="52">
        <v>1103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</row>
    <row r="16" spans="1:10" ht="57" x14ac:dyDescent="0.25">
      <c r="A16" s="168" t="s">
        <v>524</v>
      </c>
      <c r="B16" s="52">
        <v>1104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</row>
    <row r="17" spans="1:11" ht="28.5" x14ac:dyDescent="0.25">
      <c r="A17" s="169" t="s">
        <v>525</v>
      </c>
      <c r="B17" s="52">
        <v>1200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</row>
    <row r="18" spans="1:11" ht="28.5" x14ac:dyDescent="0.25">
      <c r="A18" s="169" t="s">
        <v>526</v>
      </c>
      <c r="B18" s="52">
        <v>1300</v>
      </c>
      <c r="C18" s="52">
        <v>2</v>
      </c>
      <c r="D18" s="52">
        <v>2</v>
      </c>
      <c r="E18" s="52">
        <v>2</v>
      </c>
      <c r="F18" s="52">
        <v>2</v>
      </c>
      <c r="G18" s="52">
        <v>0</v>
      </c>
      <c r="H18" s="52">
        <v>0</v>
      </c>
      <c r="I18" s="52">
        <v>0</v>
      </c>
      <c r="J18" s="52">
        <v>0</v>
      </c>
    </row>
    <row r="19" spans="1:11" x14ac:dyDescent="0.25">
      <c r="A19" s="169" t="s">
        <v>527</v>
      </c>
      <c r="B19" s="52"/>
      <c r="C19" s="52">
        <v>1</v>
      </c>
      <c r="D19" s="52">
        <v>1</v>
      </c>
      <c r="E19" s="52">
        <v>1</v>
      </c>
      <c r="F19" s="52">
        <v>1</v>
      </c>
      <c r="G19" s="52">
        <v>0</v>
      </c>
      <c r="H19" s="52">
        <v>0</v>
      </c>
      <c r="I19" s="52">
        <v>0</v>
      </c>
      <c r="J19" s="52">
        <v>0</v>
      </c>
    </row>
    <row r="20" spans="1:1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</row>
    <row r="21" spans="1:11" x14ac:dyDescent="0.25">
      <c r="A21" s="52" t="s">
        <v>80</v>
      </c>
      <c r="B21" s="52">
        <v>9000</v>
      </c>
      <c r="C21" s="52">
        <v>10</v>
      </c>
      <c r="D21" s="52">
        <v>10</v>
      </c>
      <c r="E21" s="52">
        <v>10</v>
      </c>
      <c r="F21" s="52">
        <v>10</v>
      </c>
      <c r="G21" s="52">
        <v>0</v>
      </c>
      <c r="H21" s="52">
        <v>0</v>
      </c>
      <c r="I21" s="52">
        <v>0</v>
      </c>
      <c r="J21" s="52">
        <v>0</v>
      </c>
    </row>
    <row r="24" spans="1:11" ht="17.100000000000001" customHeight="1" x14ac:dyDescent="0.25">
      <c r="A24" s="201" t="s">
        <v>528</v>
      </c>
      <c r="B24" s="201"/>
      <c r="C24" s="201"/>
      <c r="D24" s="201"/>
      <c r="E24" s="201"/>
      <c r="F24" s="201"/>
      <c r="G24" s="201"/>
      <c r="H24" s="201"/>
      <c r="I24" s="201"/>
      <c r="J24" s="201"/>
    </row>
    <row r="26" spans="1:11" ht="47.85" customHeight="1" x14ac:dyDescent="0.25">
      <c r="A26" s="213" t="s">
        <v>36</v>
      </c>
      <c r="B26" s="213" t="s">
        <v>37</v>
      </c>
      <c r="C26" s="213" t="s">
        <v>529</v>
      </c>
      <c r="D26" s="213"/>
      <c r="E26" s="213"/>
      <c r="F26" s="213"/>
      <c r="G26" s="213" t="s">
        <v>530</v>
      </c>
      <c r="H26" s="213"/>
      <c r="I26" s="213"/>
      <c r="J26" s="213"/>
    </row>
    <row r="27" spans="1:11" ht="13.7" customHeight="1" x14ac:dyDescent="0.25">
      <c r="A27" s="213"/>
      <c r="B27" s="213"/>
      <c r="C27" s="213" t="s">
        <v>208</v>
      </c>
      <c r="D27" s="213" t="s">
        <v>50</v>
      </c>
      <c r="E27" s="213"/>
      <c r="F27" s="213"/>
      <c r="G27" s="213" t="s">
        <v>208</v>
      </c>
      <c r="H27" s="213" t="s">
        <v>50</v>
      </c>
      <c r="I27" s="213"/>
      <c r="J27" s="213"/>
      <c r="K27" s="1"/>
    </row>
    <row r="28" spans="1:11" ht="117.75" customHeight="1" x14ac:dyDescent="0.25">
      <c r="A28" s="213"/>
      <c r="B28" s="213"/>
      <c r="C28" s="213"/>
      <c r="D28" s="52" t="s">
        <v>531</v>
      </c>
      <c r="E28" s="52" t="s">
        <v>532</v>
      </c>
      <c r="F28" s="52" t="s">
        <v>436</v>
      </c>
      <c r="G28" s="213"/>
      <c r="H28" s="52" t="s">
        <v>533</v>
      </c>
      <c r="I28" s="52" t="s">
        <v>534</v>
      </c>
      <c r="J28" s="52" t="s">
        <v>535</v>
      </c>
    </row>
    <row r="29" spans="1:11" x14ac:dyDescent="0.25">
      <c r="A29" s="52">
        <v>1</v>
      </c>
      <c r="B29" s="52">
        <v>2</v>
      </c>
      <c r="C29" s="52">
        <v>3</v>
      </c>
      <c r="D29" s="52">
        <v>4</v>
      </c>
      <c r="E29" s="52">
        <v>5</v>
      </c>
      <c r="F29" s="52">
        <v>6</v>
      </c>
      <c r="G29" s="52">
        <v>7</v>
      </c>
      <c r="H29" s="52">
        <v>8</v>
      </c>
      <c r="I29" s="52">
        <v>9</v>
      </c>
      <c r="J29" s="52">
        <v>10</v>
      </c>
    </row>
    <row r="30" spans="1:11" ht="28.5" x14ac:dyDescent="0.25">
      <c r="A30" s="52" t="s">
        <v>519</v>
      </c>
      <c r="B30" s="52">
        <v>1000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</row>
    <row r="31" spans="1:11" x14ac:dyDescent="0.25">
      <c r="A31" s="52" t="s">
        <v>520</v>
      </c>
      <c r="B31" s="52">
        <v>1100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</row>
    <row r="32" spans="1:11" ht="57" x14ac:dyDescent="0.25">
      <c r="A32" s="168" t="s">
        <v>521</v>
      </c>
      <c r="B32" s="52">
        <v>1101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</row>
    <row r="33" spans="1:14" ht="57" x14ac:dyDescent="0.25">
      <c r="A33" s="168" t="s">
        <v>522</v>
      </c>
      <c r="B33" s="52">
        <v>1102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</row>
    <row r="34" spans="1:14" ht="57" x14ac:dyDescent="0.25">
      <c r="A34" s="168" t="s">
        <v>523</v>
      </c>
      <c r="B34" s="52">
        <v>1103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</row>
    <row r="35" spans="1:14" ht="57" x14ac:dyDescent="0.25">
      <c r="A35" s="168" t="s">
        <v>524</v>
      </c>
      <c r="B35" s="52">
        <v>1104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</row>
    <row r="36" spans="1:14" ht="28.5" x14ac:dyDescent="0.25">
      <c r="A36" s="169" t="s">
        <v>525</v>
      </c>
      <c r="B36" s="52">
        <v>1200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</row>
    <row r="37" spans="1:14" ht="28.5" x14ac:dyDescent="0.25">
      <c r="A37" s="169" t="s">
        <v>526</v>
      </c>
      <c r="B37" s="52">
        <v>1300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</row>
    <row r="38" spans="1:14" x14ac:dyDescent="0.25">
      <c r="A38" s="169" t="s">
        <v>536</v>
      </c>
      <c r="B38" s="52"/>
      <c r="C38" s="52"/>
      <c r="D38" s="52"/>
      <c r="E38" s="52"/>
      <c r="F38" s="52"/>
      <c r="G38" s="52"/>
      <c r="H38" s="52"/>
      <c r="I38" s="52"/>
      <c r="J38" s="52"/>
    </row>
    <row r="39" spans="1:14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4" x14ac:dyDescent="0.25">
      <c r="A40" s="52" t="s">
        <v>80</v>
      </c>
      <c r="B40" s="52">
        <v>9000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</row>
    <row r="43" spans="1:14" ht="17.649999999999999" customHeight="1" x14ac:dyDescent="0.25">
      <c r="A43" s="201" t="s">
        <v>537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</row>
    <row r="45" spans="1:14" ht="18.75" customHeight="1" x14ac:dyDescent="0.25">
      <c r="A45" s="213" t="s">
        <v>538</v>
      </c>
      <c r="B45" s="213" t="s">
        <v>37</v>
      </c>
      <c r="C45" s="213" t="s">
        <v>539</v>
      </c>
      <c r="D45" s="213"/>
      <c r="E45" s="213"/>
      <c r="F45" s="213"/>
      <c r="G45" s="213" t="s">
        <v>540</v>
      </c>
      <c r="H45" s="213"/>
      <c r="I45" s="213"/>
      <c r="J45" s="213"/>
      <c r="K45" s="213"/>
      <c r="L45" s="213"/>
      <c r="M45" s="213"/>
      <c r="N45" s="213"/>
    </row>
    <row r="46" spans="1:14" ht="29.85" customHeight="1" x14ac:dyDescent="0.25">
      <c r="A46" s="213"/>
      <c r="B46" s="213"/>
      <c r="C46" s="213"/>
      <c r="D46" s="213"/>
      <c r="E46" s="213"/>
      <c r="F46" s="213"/>
      <c r="G46" s="213" t="s">
        <v>541</v>
      </c>
      <c r="H46" s="213"/>
      <c r="I46" s="213"/>
      <c r="J46" s="213"/>
      <c r="K46" s="213" t="s">
        <v>542</v>
      </c>
      <c r="L46" s="213"/>
      <c r="M46" s="213"/>
      <c r="N46" s="213"/>
    </row>
    <row r="47" spans="1:14" x14ac:dyDescent="0.25">
      <c r="A47" s="213"/>
      <c r="B47" s="213"/>
      <c r="C47" s="213" t="s">
        <v>208</v>
      </c>
      <c r="D47" s="213" t="s">
        <v>50</v>
      </c>
      <c r="E47" s="213"/>
      <c r="F47" s="213"/>
      <c r="G47" s="213" t="s">
        <v>208</v>
      </c>
      <c r="H47" s="213" t="s">
        <v>50</v>
      </c>
      <c r="I47" s="213"/>
      <c r="J47" s="213"/>
      <c r="K47" s="213" t="s">
        <v>208</v>
      </c>
      <c r="L47" s="213" t="s">
        <v>50</v>
      </c>
      <c r="M47" s="213"/>
      <c r="N47" s="213"/>
    </row>
    <row r="48" spans="1:14" ht="100.15" customHeight="1" x14ac:dyDescent="0.25">
      <c r="A48" s="213"/>
      <c r="B48" s="213"/>
      <c r="C48" s="213"/>
      <c r="D48" s="52" t="s">
        <v>516</v>
      </c>
      <c r="E48" s="52" t="s">
        <v>517</v>
      </c>
      <c r="F48" s="52" t="s">
        <v>518</v>
      </c>
      <c r="G48" s="213"/>
      <c r="H48" s="52" t="s">
        <v>516</v>
      </c>
      <c r="I48" s="52" t="s">
        <v>517</v>
      </c>
      <c r="J48" s="52" t="s">
        <v>518</v>
      </c>
      <c r="K48" s="213"/>
      <c r="L48" s="52" t="s">
        <v>516</v>
      </c>
      <c r="M48" s="52" t="s">
        <v>517</v>
      </c>
      <c r="N48" s="52" t="s">
        <v>518</v>
      </c>
    </row>
    <row r="49" spans="1:14" x14ac:dyDescent="0.25">
      <c r="A49" s="52">
        <v>1</v>
      </c>
      <c r="B49" s="52">
        <v>2</v>
      </c>
      <c r="C49" s="52">
        <v>3</v>
      </c>
      <c r="D49" s="52">
        <v>4</v>
      </c>
      <c r="E49" s="52">
        <v>5</v>
      </c>
      <c r="F49" s="52">
        <v>6</v>
      </c>
      <c r="G49" s="52">
        <v>7</v>
      </c>
      <c r="H49" s="52">
        <v>8</v>
      </c>
      <c r="I49" s="52">
        <v>9</v>
      </c>
      <c r="J49" s="52">
        <v>10</v>
      </c>
      <c r="K49" s="52">
        <v>11</v>
      </c>
      <c r="L49" s="52">
        <v>12</v>
      </c>
      <c r="M49" s="52">
        <v>13</v>
      </c>
      <c r="N49" s="52">
        <v>14</v>
      </c>
    </row>
    <row r="50" spans="1:14" ht="28.5" x14ac:dyDescent="0.25">
      <c r="A50" s="52" t="s">
        <v>519</v>
      </c>
      <c r="B50" s="52">
        <v>1000</v>
      </c>
      <c r="C50" s="52">
        <v>8</v>
      </c>
      <c r="D50" s="52">
        <v>8</v>
      </c>
      <c r="E50" s="52">
        <v>0</v>
      </c>
      <c r="F50" s="52">
        <v>0</v>
      </c>
      <c r="G50" s="52">
        <v>2</v>
      </c>
      <c r="H50" s="52">
        <v>2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</row>
    <row r="51" spans="1:14" x14ac:dyDescent="0.25">
      <c r="A51" s="52" t="s">
        <v>520</v>
      </c>
      <c r="B51" s="52">
        <v>1100</v>
      </c>
      <c r="C51" s="52">
        <v>5</v>
      </c>
      <c r="D51" s="52">
        <v>5</v>
      </c>
      <c r="E51" s="52">
        <v>0</v>
      </c>
      <c r="F51" s="52">
        <v>0</v>
      </c>
      <c r="G51" s="52">
        <v>2</v>
      </c>
      <c r="H51" s="52">
        <v>2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</row>
    <row r="52" spans="1:14" ht="57" x14ac:dyDescent="0.25">
      <c r="A52" s="168" t="s">
        <v>521</v>
      </c>
      <c r="B52" s="52">
        <v>1101</v>
      </c>
      <c r="C52" s="52">
        <v>2</v>
      </c>
      <c r="D52" s="52">
        <v>2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</row>
    <row r="53" spans="1:14" ht="57" x14ac:dyDescent="0.25">
      <c r="A53" s="168" t="s">
        <v>522</v>
      </c>
      <c r="B53" s="52">
        <v>1102</v>
      </c>
      <c r="C53" s="52">
        <v>3</v>
      </c>
      <c r="D53" s="52">
        <v>3</v>
      </c>
      <c r="E53" s="52">
        <v>0</v>
      </c>
      <c r="F53" s="52">
        <v>0</v>
      </c>
      <c r="G53" s="52">
        <v>2</v>
      </c>
      <c r="H53" s="52">
        <v>2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</row>
    <row r="54" spans="1:14" ht="57" x14ac:dyDescent="0.25">
      <c r="A54" s="168" t="s">
        <v>523</v>
      </c>
      <c r="B54" s="52">
        <v>1103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</row>
    <row r="55" spans="1:14" ht="57" x14ac:dyDescent="0.25">
      <c r="A55" s="168" t="s">
        <v>524</v>
      </c>
      <c r="B55" s="52">
        <v>1104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</row>
    <row r="56" spans="1:14" ht="28.5" x14ac:dyDescent="0.25">
      <c r="A56" s="169" t="s">
        <v>525</v>
      </c>
      <c r="B56" s="52">
        <v>1200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</row>
    <row r="57" spans="1:14" ht="28.5" x14ac:dyDescent="0.25">
      <c r="A57" s="169" t="s">
        <v>526</v>
      </c>
      <c r="B57" s="52">
        <v>1300</v>
      </c>
      <c r="C57" s="52">
        <v>2</v>
      </c>
      <c r="D57" s="52">
        <v>2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</row>
    <row r="58" spans="1:14" x14ac:dyDescent="0.25">
      <c r="A58" s="169" t="s">
        <v>527</v>
      </c>
      <c r="B58" s="52">
        <v>1400</v>
      </c>
      <c r="C58" s="52">
        <v>1</v>
      </c>
      <c r="D58" s="52">
        <v>1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</row>
    <row r="59" spans="1:14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</row>
    <row r="60" spans="1:14" x14ac:dyDescent="0.25">
      <c r="A60" s="52" t="s">
        <v>80</v>
      </c>
      <c r="B60" s="52">
        <v>9000</v>
      </c>
      <c r="C60" s="52"/>
      <c r="D60" s="52"/>
      <c r="E60" s="52">
        <v>0</v>
      </c>
      <c r="F60" s="52"/>
      <c r="G60" s="52">
        <v>2</v>
      </c>
      <c r="H60" s="52">
        <v>2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</row>
    <row r="63" spans="1:14" ht="16.350000000000001" customHeight="1" x14ac:dyDescent="0.25">
      <c r="A63" s="201" t="s">
        <v>543</v>
      </c>
      <c r="B63" s="201"/>
      <c r="C63" s="201"/>
      <c r="D63" s="201"/>
      <c r="E63" s="201"/>
      <c r="F63" s="201"/>
      <c r="G63" s="201"/>
      <c r="H63" s="201"/>
      <c r="I63" s="201"/>
      <c r="J63" s="201"/>
      <c r="K63" s="201"/>
    </row>
    <row r="65" spans="1:15" ht="19.7" customHeight="1" x14ac:dyDescent="0.25">
      <c r="A65" s="213" t="s">
        <v>36</v>
      </c>
      <c r="B65" s="213" t="s">
        <v>37</v>
      </c>
      <c r="C65" s="213" t="s">
        <v>544</v>
      </c>
      <c r="D65" s="213"/>
      <c r="E65" s="213"/>
      <c r="F65" s="213"/>
      <c r="G65" s="213"/>
      <c r="H65" s="213"/>
      <c r="I65" s="213"/>
      <c r="J65" s="213"/>
      <c r="K65" s="213"/>
      <c r="L65" s="1"/>
      <c r="M65" s="1"/>
      <c r="N65" s="1"/>
      <c r="O65" s="1"/>
    </row>
    <row r="66" spans="1:15" ht="18.75" customHeight="1" x14ac:dyDescent="0.25">
      <c r="A66" s="213"/>
      <c r="B66" s="213"/>
      <c r="C66" s="213" t="s">
        <v>545</v>
      </c>
      <c r="D66" s="213" t="s">
        <v>50</v>
      </c>
      <c r="E66" s="213"/>
      <c r="F66" s="213"/>
      <c r="G66" s="213"/>
      <c r="H66" s="213"/>
      <c r="I66" s="213"/>
      <c r="J66" s="213"/>
      <c r="K66" s="213"/>
      <c r="L66" s="1"/>
      <c r="M66" s="1"/>
      <c r="N66" s="1"/>
      <c r="O66" s="1"/>
    </row>
    <row r="67" spans="1:15" ht="19.149999999999999" customHeight="1" x14ac:dyDescent="0.25">
      <c r="A67" s="213"/>
      <c r="B67" s="213"/>
      <c r="C67" s="213"/>
      <c r="D67" s="213" t="s">
        <v>546</v>
      </c>
      <c r="E67" s="213"/>
      <c r="F67" s="213"/>
      <c r="G67" s="213"/>
      <c r="H67" s="213"/>
      <c r="I67" s="213" t="s">
        <v>547</v>
      </c>
      <c r="J67" s="213" t="s">
        <v>548</v>
      </c>
      <c r="K67" s="213" t="s">
        <v>549</v>
      </c>
    </row>
    <row r="68" spans="1:15" ht="85.5" x14ac:dyDescent="0.25">
      <c r="A68" s="213"/>
      <c r="B68" s="213"/>
      <c r="C68" s="213"/>
      <c r="D68" s="52" t="s">
        <v>550</v>
      </c>
      <c r="E68" s="52" t="s">
        <v>551</v>
      </c>
      <c r="F68" s="52" t="s">
        <v>552</v>
      </c>
      <c r="G68" s="52" t="s">
        <v>553</v>
      </c>
      <c r="H68" s="52" t="s">
        <v>554</v>
      </c>
      <c r="I68" s="213"/>
      <c r="J68" s="213"/>
      <c r="K68" s="213"/>
    </row>
    <row r="69" spans="1:15" ht="28.5" x14ac:dyDescent="0.25">
      <c r="A69" s="52" t="s">
        <v>519</v>
      </c>
      <c r="B69" s="52">
        <v>1000</v>
      </c>
      <c r="C69" s="52">
        <v>3436907</v>
      </c>
      <c r="D69" s="52">
        <v>822113</v>
      </c>
      <c r="E69" s="52">
        <v>0</v>
      </c>
      <c r="F69" s="52">
        <v>85826</v>
      </c>
      <c r="G69" s="52">
        <v>0</v>
      </c>
      <c r="H69" s="52">
        <v>220009</v>
      </c>
      <c r="I69" s="52">
        <v>2255884</v>
      </c>
      <c r="J69" s="52">
        <v>53075</v>
      </c>
      <c r="K69" s="52">
        <v>0</v>
      </c>
    </row>
    <row r="70" spans="1:15" ht="19.149999999999999" customHeight="1" x14ac:dyDescent="0.25">
      <c r="A70" s="169" t="s">
        <v>555</v>
      </c>
      <c r="B70" s="52">
        <v>1100</v>
      </c>
      <c r="C70" s="52">
        <f>D70+F70+H70+I70+J70</f>
        <v>3406041</v>
      </c>
      <c r="D70" s="52">
        <v>822113</v>
      </c>
      <c r="E70" s="52">
        <v>0</v>
      </c>
      <c r="F70" s="52">
        <v>66754</v>
      </c>
      <c r="G70" s="52">
        <v>0</v>
      </c>
      <c r="H70" s="52">
        <v>220009</v>
      </c>
      <c r="I70" s="52">
        <v>2255884</v>
      </c>
      <c r="J70" s="52">
        <v>41281</v>
      </c>
      <c r="K70" s="52">
        <v>0</v>
      </c>
    </row>
    <row r="71" spans="1:15" ht="28.5" x14ac:dyDescent="0.25">
      <c r="A71" s="169" t="s">
        <v>525</v>
      </c>
      <c r="B71" s="52">
        <v>1200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</row>
    <row r="72" spans="1:15" ht="28.5" x14ac:dyDescent="0.25">
      <c r="A72" s="169" t="s">
        <v>526</v>
      </c>
      <c r="B72" s="52">
        <v>1300</v>
      </c>
      <c r="C72" s="52">
        <v>30866</v>
      </c>
      <c r="D72" s="52">
        <v>0</v>
      </c>
      <c r="E72" s="52">
        <v>0</v>
      </c>
      <c r="F72" s="52">
        <v>19072</v>
      </c>
      <c r="G72" s="52">
        <v>0</v>
      </c>
      <c r="H72" s="52">
        <v>0</v>
      </c>
      <c r="I72" s="52">
        <v>0</v>
      </c>
      <c r="J72" s="52">
        <v>11794</v>
      </c>
      <c r="K72" s="52">
        <v>0</v>
      </c>
    </row>
    <row r="73" spans="1:15" x14ac:dyDescent="0.25">
      <c r="A73" s="169" t="s">
        <v>527</v>
      </c>
      <c r="B73" s="52">
        <v>1400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</row>
    <row r="74" spans="1:15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</row>
    <row r="75" spans="1:15" x14ac:dyDescent="0.25">
      <c r="A75" s="52" t="s">
        <v>80</v>
      </c>
      <c r="B75" s="52">
        <v>9000</v>
      </c>
      <c r="C75" s="52">
        <f>C70+C72</f>
        <v>3436907</v>
      </c>
      <c r="D75" s="52">
        <v>822113</v>
      </c>
      <c r="E75" s="52">
        <v>0</v>
      </c>
      <c r="F75" s="52">
        <v>85826</v>
      </c>
      <c r="G75" s="52">
        <v>0</v>
      </c>
      <c r="H75" s="52">
        <v>220009</v>
      </c>
      <c r="I75" s="52">
        <v>2255884</v>
      </c>
      <c r="J75" s="52">
        <v>53075</v>
      </c>
      <c r="K75" s="52">
        <v>0</v>
      </c>
    </row>
  </sheetData>
  <mergeCells count="44">
    <mergeCell ref="A63:K63"/>
    <mergeCell ref="A65:A68"/>
    <mergeCell ref="B65:B68"/>
    <mergeCell ref="C65:K65"/>
    <mergeCell ref="C66:C68"/>
    <mergeCell ref="D66:K66"/>
    <mergeCell ref="D67:H67"/>
    <mergeCell ref="I67:I68"/>
    <mergeCell ref="J67:J68"/>
    <mergeCell ref="K67:K68"/>
    <mergeCell ref="A43:N43"/>
    <mergeCell ref="A45:A48"/>
    <mergeCell ref="B45:B48"/>
    <mergeCell ref="C45:F46"/>
    <mergeCell ref="G45:N45"/>
    <mergeCell ref="G46:J46"/>
    <mergeCell ref="K46:N46"/>
    <mergeCell ref="C47:C48"/>
    <mergeCell ref="D47:F47"/>
    <mergeCell ref="G47:G48"/>
    <mergeCell ref="H47:J47"/>
    <mergeCell ref="K47:K48"/>
    <mergeCell ref="L47:N47"/>
    <mergeCell ref="A24:J24"/>
    <mergeCell ref="A26:A28"/>
    <mergeCell ref="B26:B28"/>
    <mergeCell ref="C26:F26"/>
    <mergeCell ref="G26:J26"/>
    <mergeCell ref="C27:C28"/>
    <mergeCell ref="D27:F27"/>
    <mergeCell ref="G27:G28"/>
    <mergeCell ref="H27:J27"/>
    <mergeCell ref="A2:J2"/>
    <mergeCell ref="A4:J4"/>
    <mergeCell ref="A6:A9"/>
    <mergeCell ref="B6:B9"/>
    <mergeCell ref="C6:J6"/>
    <mergeCell ref="C7:D7"/>
    <mergeCell ref="E7:J7"/>
    <mergeCell ref="C8:C9"/>
    <mergeCell ref="D8:D9"/>
    <mergeCell ref="E8:F8"/>
    <mergeCell ref="G8:H8"/>
    <mergeCell ref="I8:J8"/>
  </mergeCells>
  <pageMargins left="0.70866141732283472" right="0.70866141732283472" top="1.181102362204725" bottom="0.74803149606299213" header="0.31496062992125984" footer="0.31496062992125984"/>
  <pageSetup paperSize="9" scale="54" orientation="landscape" horizontalDpi="1200" verticalDpi="1200" r:id="rId1"/>
  <rowBreaks count="3" manualBreakCount="3">
    <brk id="23" max="16383" man="1"/>
    <brk id="42" max="16383" man="1"/>
    <brk id="6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view="pageBreakPreview" workbookViewId="0">
      <selection activeCell="F27" sqref="F27"/>
    </sheetView>
  </sheetViews>
  <sheetFormatPr defaultColWidth="9" defaultRowHeight="14.25" x14ac:dyDescent="0.25"/>
  <cols>
    <col min="1" max="1" width="28" style="1" customWidth="1"/>
    <col min="2" max="2" width="9" style="2"/>
    <col min="3" max="3" width="31.85546875" style="1" customWidth="1"/>
    <col min="4" max="4" width="11.85546875" style="1" customWidth="1"/>
    <col min="5" max="5" width="13.85546875" style="1" customWidth="1"/>
    <col min="6" max="6" width="26.42578125" style="1" customWidth="1"/>
    <col min="7" max="7" width="16.42578125" style="1" customWidth="1"/>
    <col min="8" max="16384" width="9" style="1"/>
  </cols>
  <sheetData>
    <row r="2" spans="1:11" ht="24.4" customHeight="1" x14ac:dyDescent="0.25">
      <c r="A2" s="201" t="s">
        <v>556</v>
      </c>
      <c r="B2" s="201"/>
      <c r="C2" s="201"/>
      <c r="D2" s="201"/>
      <c r="E2" s="201"/>
      <c r="F2" s="201"/>
      <c r="G2" s="201"/>
      <c r="H2" s="170"/>
      <c r="I2" s="170"/>
      <c r="J2" s="170"/>
      <c r="K2" s="170"/>
    </row>
    <row r="4" spans="1:11" ht="57" x14ac:dyDescent="0.25">
      <c r="A4" s="52" t="s">
        <v>557</v>
      </c>
      <c r="B4" s="52" t="s">
        <v>37</v>
      </c>
      <c r="C4" s="52" t="s">
        <v>10</v>
      </c>
      <c r="D4" s="52" t="s">
        <v>558</v>
      </c>
      <c r="E4" s="52" t="s">
        <v>559</v>
      </c>
      <c r="F4" s="52" t="s">
        <v>560</v>
      </c>
      <c r="G4" s="52" t="s">
        <v>561</v>
      </c>
    </row>
    <row r="5" spans="1:11" ht="28.5" x14ac:dyDescent="0.25">
      <c r="A5" s="169" t="s">
        <v>562</v>
      </c>
      <c r="B5" s="52">
        <v>1000</v>
      </c>
      <c r="C5" s="52">
        <v>0</v>
      </c>
      <c r="D5" s="52">
        <v>0</v>
      </c>
      <c r="E5" s="52">
        <v>0</v>
      </c>
      <c r="F5" s="52">
        <v>0</v>
      </c>
      <c r="G5" s="52">
        <v>0</v>
      </c>
    </row>
    <row r="6" spans="1:11" x14ac:dyDescent="0.25">
      <c r="A6" s="52" t="s">
        <v>50</v>
      </c>
      <c r="B6" s="52">
        <v>1001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</row>
    <row r="7" spans="1:11" x14ac:dyDescent="0.25">
      <c r="A7" s="52"/>
      <c r="B7" s="52"/>
      <c r="C7" s="52">
        <v>0</v>
      </c>
      <c r="D7" s="52">
        <v>0</v>
      </c>
      <c r="E7" s="52">
        <v>0</v>
      </c>
      <c r="F7" s="52">
        <v>0</v>
      </c>
      <c r="G7" s="52">
        <v>0</v>
      </c>
    </row>
    <row r="8" spans="1:11" x14ac:dyDescent="0.25">
      <c r="A8" s="169" t="s">
        <v>563</v>
      </c>
      <c r="B8" s="52">
        <v>2000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11" x14ac:dyDescent="0.25">
      <c r="A9" s="52" t="s">
        <v>50</v>
      </c>
      <c r="B9" s="52">
        <v>2001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11" x14ac:dyDescent="0.25">
      <c r="A10" s="52"/>
      <c r="B10" s="52"/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11" ht="42.75" x14ac:dyDescent="0.25">
      <c r="A11" s="169" t="s">
        <v>564</v>
      </c>
      <c r="B11" s="52">
        <v>3000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11" x14ac:dyDescent="0.25">
      <c r="A12" s="52" t="s">
        <v>50</v>
      </c>
      <c r="B12" s="52">
        <v>3001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11" x14ac:dyDescent="0.25">
      <c r="A13" s="52"/>
      <c r="B13" s="52"/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11" ht="42.75" x14ac:dyDescent="0.25">
      <c r="A14" s="169" t="s">
        <v>565</v>
      </c>
      <c r="B14" s="52">
        <v>4000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11" x14ac:dyDescent="0.25">
      <c r="A15" s="52" t="s">
        <v>50</v>
      </c>
      <c r="B15" s="52">
        <v>4001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11" x14ac:dyDescent="0.25">
      <c r="A16" s="52"/>
      <c r="B16" s="52"/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2"/>
      <c r="B17" s="52"/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ht="28.5" x14ac:dyDescent="0.25">
      <c r="A18" s="169" t="s">
        <v>566</v>
      </c>
      <c r="B18" s="52">
        <v>5000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52" t="s">
        <v>50</v>
      </c>
      <c r="B19" s="52">
        <v>5001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2"/>
      <c r="B20" s="52"/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2" t="s">
        <v>80</v>
      </c>
      <c r="B21" s="52">
        <v>9000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4" spans="1:7" ht="42.75" x14ac:dyDescent="0.25">
      <c r="A24" s="1" t="s">
        <v>567</v>
      </c>
      <c r="C24" s="41" t="s">
        <v>124</v>
      </c>
      <c r="D24" s="540"/>
      <c r="E24" s="540"/>
      <c r="F24" s="41" t="s">
        <v>269</v>
      </c>
    </row>
    <row r="25" spans="1:7" x14ac:dyDescent="0.2">
      <c r="C25" s="171" t="s">
        <v>127</v>
      </c>
      <c r="D25" s="541" t="s">
        <v>568</v>
      </c>
      <c r="E25" s="541"/>
      <c r="F25" s="172" t="s">
        <v>128</v>
      </c>
    </row>
    <row r="27" spans="1:7" x14ac:dyDescent="0.25">
      <c r="A27" s="1" t="s">
        <v>129</v>
      </c>
      <c r="C27" s="41" t="s">
        <v>130</v>
      </c>
      <c r="D27" s="41"/>
      <c r="E27" s="41"/>
      <c r="F27" s="41" t="s">
        <v>569</v>
      </c>
    </row>
    <row r="28" spans="1:7" x14ac:dyDescent="0.2">
      <c r="C28" s="171" t="s">
        <v>127</v>
      </c>
      <c r="D28" s="541" t="s">
        <v>568</v>
      </c>
      <c r="E28" s="541"/>
      <c r="F28" s="172" t="s">
        <v>128</v>
      </c>
    </row>
  </sheetData>
  <mergeCells count="4">
    <mergeCell ref="A2:G2"/>
    <mergeCell ref="D24:E24"/>
    <mergeCell ref="D25:E25"/>
    <mergeCell ref="D28:E28"/>
  </mergeCells>
  <pageMargins left="0.70866141732283472" right="0.70866141732283472" top="1.181102362204725" bottom="0.74803149606299213" header="0.31496062992125984" footer="0.31496062992125984"/>
  <pageSetup paperSize="9" scale="8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08"/>
  <sheetViews>
    <sheetView topLeftCell="C84" workbookViewId="0">
      <selection activeCell="H68" sqref="H68"/>
    </sheetView>
  </sheetViews>
  <sheetFormatPr defaultColWidth="9" defaultRowHeight="12.75" x14ac:dyDescent="0.2"/>
  <cols>
    <col min="1" max="1" width="39.42578125" style="9" customWidth="1"/>
    <col min="2" max="2" width="9" style="9"/>
    <col min="3" max="3" width="15" style="9" customWidth="1"/>
    <col min="4" max="4" width="15.42578125" style="9" customWidth="1"/>
    <col min="5" max="5" width="12.42578125" style="9" bestFit="1" customWidth="1"/>
    <col min="6" max="6" width="12.85546875" style="9" bestFit="1" customWidth="1"/>
    <col min="7" max="7" width="11.42578125" style="9" bestFit="1" customWidth="1"/>
    <col min="8" max="8" width="12.5703125" style="9" bestFit="1" customWidth="1"/>
    <col min="9" max="14" width="9" style="9"/>
    <col min="15" max="17" width="11.42578125" style="9" bestFit="1" customWidth="1"/>
    <col min="18" max="16384" width="9" style="9"/>
  </cols>
  <sheetData>
    <row r="1" spans="1:12" ht="42.75" customHeight="1" x14ac:dyDescent="0.2">
      <c r="A1" s="178" t="s">
        <v>21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9.25" customHeight="1" x14ac:dyDescent="0.2">
      <c r="A2" s="179" t="s">
        <v>22</v>
      </c>
      <c r="B2" s="179"/>
      <c r="C2" s="179"/>
      <c r="D2" s="179"/>
      <c r="E2" s="179"/>
      <c r="F2" s="179"/>
    </row>
    <row r="3" spans="1:12" x14ac:dyDescent="0.2">
      <c r="A3" s="179" t="s">
        <v>23</v>
      </c>
      <c r="B3" s="179"/>
      <c r="C3" s="179"/>
      <c r="D3" s="179"/>
      <c r="E3" s="179"/>
      <c r="F3" s="179"/>
    </row>
    <row r="4" spans="1:12" x14ac:dyDescent="0.2">
      <c r="A4" s="11"/>
      <c r="B4" s="11"/>
      <c r="C4" s="11"/>
      <c r="D4" s="11"/>
      <c r="E4" s="11"/>
      <c r="F4" s="12" t="s">
        <v>24</v>
      </c>
    </row>
    <row r="5" spans="1:12" x14ac:dyDescent="0.2">
      <c r="A5" s="11"/>
      <c r="B5" s="11"/>
      <c r="D5" s="11"/>
      <c r="E5" s="13" t="s">
        <v>25</v>
      </c>
      <c r="F5" s="14"/>
    </row>
    <row r="6" spans="1:12" x14ac:dyDescent="0.2">
      <c r="A6" s="11"/>
      <c r="B6" s="11"/>
      <c r="C6" s="11"/>
      <c r="D6" s="11"/>
      <c r="E6" s="13" t="s">
        <v>26</v>
      </c>
      <c r="F6" s="14">
        <v>7213004010</v>
      </c>
    </row>
    <row r="7" spans="1:12" ht="51" customHeight="1" x14ac:dyDescent="0.2">
      <c r="A7" s="11" t="s">
        <v>27</v>
      </c>
      <c r="B7" s="180" t="s">
        <v>7</v>
      </c>
      <c r="C7" s="181"/>
      <c r="D7" s="181"/>
      <c r="E7" s="13" t="s">
        <v>28</v>
      </c>
      <c r="F7" s="14">
        <v>720501001</v>
      </c>
    </row>
    <row r="8" spans="1:12" ht="24.4" customHeight="1" x14ac:dyDescent="0.2">
      <c r="A8" s="11" t="s">
        <v>29</v>
      </c>
      <c r="B8" s="180" t="s">
        <v>3</v>
      </c>
      <c r="C8" s="181"/>
      <c r="D8" s="181"/>
      <c r="E8" s="13" t="s">
        <v>30</v>
      </c>
      <c r="F8" s="14">
        <v>33</v>
      </c>
    </row>
    <row r="9" spans="1:12" ht="31.9" customHeight="1" x14ac:dyDescent="0.2">
      <c r="A9" s="11" t="s">
        <v>31</v>
      </c>
      <c r="B9" s="180" t="s">
        <v>32</v>
      </c>
      <c r="C9" s="181"/>
      <c r="D9" s="181"/>
      <c r="E9" s="16" t="s">
        <v>12</v>
      </c>
      <c r="F9" s="14">
        <v>71515000</v>
      </c>
    </row>
    <row r="10" spans="1:12" ht="31.7" customHeight="1" x14ac:dyDescent="0.2">
      <c r="A10" s="11" t="s">
        <v>33</v>
      </c>
      <c r="B10" s="11"/>
      <c r="C10" s="11"/>
      <c r="D10" s="11"/>
      <c r="E10" s="11"/>
      <c r="F10" s="14"/>
    </row>
    <row r="11" spans="1:12" x14ac:dyDescent="0.2">
      <c r="A11" s="11" t="s">
        <v>34</v>
      </c>
      <c r="B11" s="11"/>
      <c r="C11" s="11"/>
      <c r="D11" s="11"/>
      <c r="E11" s="16" t="s">
        <v>15</v>
      </c>
      <c r="F11" s="12">
        <v>383</v>
      </c>
    </row>
    <row r="12" spans="1:12" ht="23.1" customHeight="1" x14ac:dyDescent="0.2">
      <c r="A12" s="17"/>
    </row>
    <row r="13" spans="1:12" x14ac:dyDescent="0.2">
      <c r="A13" s="179" t="s">
        <v>35</v>
      </c>
      <c r="B13" s="179"/>
      <c r="C13" s="179"/>
      <c r="D13" s="179"/>
      <c r="E13" s="179"/>
      <c r="F13" s="179"/>
    </row>
    <row r="14" spans="1:12" x14ac:dyDescent="0.2">
      <c r="A14" s="17"/>
    </row>
    <row r="15" spans="1:12" x14ac:dyDescent="0.2">
      <c r="A15" s="182" t="s">
        <v>36</v>
      </c>
      <c r="B15" s="182" t="s">
        <v>37</v>
      </c>
      <c r="C15" s="182" t="s">
        <v>38</v>
      </c>
      <c r="D15" s="182"/>
      <c r="E15" s="182" t="s">
        <v>39</v>
      </c>
      <c r="F15" s="182" t="s">
        <v>40</v>
      </c>
    </row>
    <row r="16" spans="1:12" x14ac:dyDescent="0.2">
      <c r="A16" s="182"/>
      <c r="B16" s="182"/>
      <c r="C16" s="12" t="s">
        <v>41</v>
      </c>
      <c r="D16" s="12" t="s">
        <v>42</v>
      </c>
      <c r="E16" s="182"/>
      <c r="F16" s="182"/>
    </row>
    <row r="17" spans="1:6" ht="38.25" x14ac:dyDescent="0.2">
      <c r="A17" s="182"/>
      <c r="B17" s="182"/>
      <c r="C17" s="12" t="s">
        <v>43</v>
      </c>
      <c r="D17" s="12" t="s">
        <v>44</v>
      </c>
      <c r="E17" s="182"/>
      <c r="F17" s="182"/>
    </row>
    <row r="18" spans="1:6" ht="45.75" customHeight="1" x14ac:dyDescent="0.2">
      <c r="A18" s="12">
        <v>1</v>
      </c>
      <c r="B18" s="12">
        <v>2</v>
      </c>
      <c r="C18" s="12">
        <v>3</v>
      </c>
      <c r="D18" s="12">
        <v>4</v>
      </c>
      <c r="E18" s="12">
        <v>5</v>
      </c>
      <c r="F18" s="12">
        <v>6</v>
      </c>
    </row>
    <row r="19" spans="1:6" ht="64.150000000000006" customHeight="1" x14ac:dyDescent="0.2">
      <c r="A19" s="14" t="s">
        <v>45</v>
      </c>
      <c r="B19" s="12">
        <v>100</v>
      </c>
      <c r="C19" s="18">
        <v>18785986</v>
      </c>
      <c r="D19" s="19">
        <v>20850920</v>
      </c>
      <c r="E19" s="18">
        <f>(C19-D19)/C19*100</f>
        <v>-10.991885121174901</v>
      </c>
      <c r="F19" s="18">
        <f>C19*100/C56</f>
        <v>75.023830217621409</v>
      </c>
    </row>
    <row r="20" spans="1:6" ht="56.45" customHeight="1" x14ac:dyDescent="0.2">
      <c r="A20" s="14" t="s">
        <v>46</v>
      </c>
      <c r="B20" s="12">
        <v>200</v>
      </c>
      <c r="C20" s="14">
        <v>0</v>
      </c>
      <c r="D20" s="14">
        <v>0</v>
      </c>
      <c r="E20" s="14">
        <v>0</v>
      </c>
      <c r="F20" s="18">
        <v>0</v>
      </c>
    </row>
    <row r="21" spans="1:6" ht="27.2" customHeight="1" x14ac:dyDescent="0.2">
      <c r="A21" s="14" t="s">
        <v>47</v>
      </c>
      <c r="B21" s="12">
        <v>300</v>
      </c>
      <c r="C21" s="14">
        <v>3401592.21</v>
      </c>
      <c r="D21" s="14">
        <v>2552530.2799999998</v>
      </c>
      <c r="E21" s="18">
        <f>(C21-D21)/C21*100</f>
        <v>24.960720673804701</v>
      </c>
      <c r="F21" s="18">
        <f>C21*100/C56</f>
        <v>13.584619749669972</v>
      </c>
    </row>
    <row r="22" spans="1:6" ht="44.1" customHeight="1" x14ac:dyDescent="0.2">
      <c r="A22" s="14" t="s">
        <v>48</v>
      </c>
      <c r="B22" s="12">
        <v>400</v>
      </c>
      <c r="C22" s="14">
        <v>0</v>
      </c>
      <c r="D22" s="14">
        <v>0</v>
      </c>
      <c r="E22" s="14">
        <v>0</v>
      </c>
      <c r="F22" s="18">
        <v>0</v>
      </c>
    </row>
    <row r="23" spans="1:6" ht="17.649999999999999" customHeight="1" x14ac:dyDescent="0.2">
      <c r="A23" s="14" t="s">
        <v>49</v>
      </c>
      <c r="B23" s="12">
        <v>500</v>
      </c>
      <c r="C23" s="14">
        <v>0</v>
      </c>
      <c r="D23" s="14">
        <v>0</v>
      </c>
      <c r="E23" s="14">
        <v>0</v>
      </c>
      <c r="F23" s="14">
        <v>0</v>
      </c>
    </row>
    <row r="24" spans="1:6" ht="30.6" customHeight="1" x14ac:dyDescent="0.2">
      <c r="A24" s="20" t="s">
        <v>50</v>
      </c>
      <c r="B24" s="182">
        <v>501</v>
      </c>
      <c r="C24" s="183">
        <v>0</v>
      </c>
      <c r="D24" s="183">
        <v>0</v>
      </c>
      <c r="E24" s="183">
        <v>0</v>
      </c>
      <c r="F24" s="183">
        <v>0</v>
      </c>
    </row>
    <row r="25" spans="1:6" ht="45.75" customHeight="1" x14ac:dyDescent="0.2">
      <c r="A25" s="20" t="s">
        <v>51</v>
      </c>
      <c r="B25" s="182"/>
      <c r="C25" s="183"/>
      <c r="D25" s="183"/>
      <c r="E25" s="183"/>
      <c r="F25" s="183"/>
    </row>
    <row r="26" spans="1:6" ht="57.2" customHeight="1" x14ac:dyDescent="0.2">
      <c r="A26" s="20" t="s">
        <v>52</v>
      </c>
      <c r="B26" s="12">
        <v>502</v>
      </c>
      <c r="C26" s="14">
        <v>0</v>
      </c>
      <c r="D26" s="14">
        <v>0</v>
      </c>
      <c r="E26" s="14">
        <v>0</v>
      </c>
      <c r="F26" s="14">
        <v>0</v>
      </c>
    </row>
    <row r="27" spans="1:6" ht="21.2" customHeight="1" x14ac:dyDescent="0.2">
      <c r="A27" s="14" t="s">
        <v>53</v>
      </c>
      <c r="B27" s="12">
        <v>600</v>
      </c>
      <c r="C27" s="14">
        <v>0</v>
      </c>
      <c r="D27" s="14">
        <v>0</v>
      </c>
      <c r="E27" s="14">
        <v>0</v>
      </c>
      <c r="F27" s="14">
        <v>0</v>
      </c>
    </row>
    <row r="28" spans="1:6" ht="28.5" customHeight="1" x14ac:dyDescent="0.2">
      <c r="A28" s="20" t="s">
        <v>54</v>
      </c>
      <c r="B28" s="182">
        <v>610</v>
      </c>
      <c r="C28" s="183">
        <v>0</v>
      </c>
      <c r="D28" s="183">
        <v>0</v>
      </c>
      <c r="E28" s="183">
        <v>0</v>
      </c>
      <c r="F28" s="183">
        <v>0</v>
      </c>
    </row>
    <row r="29" spans="1:6" ht="45.75" customHeight="1" x14ac:dyDescent="0.2">
      <c r="A29" s="20" t="s">
        <v>55</v>
      </c>
      <c r="B29" s="182"/>
      <c r="C29" s="183"/>
      <c r="D29" s="183"/>
      <c r="E29" s="183"/>
      <c r="F29" s="183"/>
    </row>
    <row r="30" spans="1:6" ht="45.75" customHeight="1" x14ac:dyDescent="0.2">
      <c r="A30" s="14" t="s">
        <v>56</v>
      </c>
      <c r="B30" s="12">
        <v>700</v>
      </c>
      <c r="C30" s="14">
        <v>0</v>
      </c>
      <c r="D30" s="14">
        <v>0</v>
      </c>
      <c r="E30" s="14">
        <v>0</v>
      </c>
      <c r="F30" s="14">
        <v>0</v>
      </c>
    </row>
    <row r="31" spans="1:6" ht="63" customHeight="1" x14ac:dyDescent="0.2">
      <c r="A31" s="14" t="s">
        <v>57</v>
      </c>
      <c r="B31" s="12">
        <v>800</v>
      </c>
      <c r="C31" s="18">
        <f>C34+C39</f>
        <v>2852447</v>
      </c>
      <c r="D31" s="18">
        <f>D34+D39</f>
        <v>3239303</v>
      </c>
      <c r="E31" s="18">
        <f>(C31-D31)/C31*100</f>
        <v>-13.562250236375995</v>
      </c>
      <c r="F31" s="18">
        <f>C31*100/C56</f>
        <v>11.391550032708613</v>
      </c>
    </row>
    <row r="32" spans="1:6" ht="44.1" customHeight="1" x14ac:dyDescent="0.2">
      <c r="A32" s="20" t="s">
        <v>50</v>
      </c>
      <c r="B32" s="182">
        <v>801</v>
      </c>
      <c r="C32" s="183">
        <v>0</v>
      </c>
      <c r="D32" s="183">
        <v>0</v>
      </c>
      <c r="E32" s="183">
        <v>0</v>
      </c>
      <c r="F32" s="183">
        <v>0</v>
      </c>
    </row>
    <row r="33" spans="1:6" ht="103.9" customHeight="1" x14ac:dyDescent="0.2">
      <c r="A33" s="20" t="s">
        <v>58</v>
      </c>
      <c r="B33" s="182"/>
      <c r="C33" s="183"/>
      <c r="D33" s="183"/>
      <c r="E33" s="183"/>
      <c r="F33" s="183"/>
    </row>
    <row r="34" spans="1:6" ht="84.2" customHeight="1" x14ac:dyDescent="0.2">
      <c r="A34" s="20" t="s">
        <v>59</v>
      </c>
      <c r="B34" s="12">
        <v>802</v>
      </c>
      <c r="C34" s="18">
        <v>2924361</v>
      </c>
      <c r="D34" s="18">
        <v>3313949</v>
      </c>
      <c r="E34" s="18">
        <f>(C34-D34)/C34*100</f>
        <v>-13.322158242433133</v>
      </c>
      <c r="F34" s="18">
        <f>C34*100/C56</f>
        <v>11.678746229185606</v>
      </c>
    </row>
    <row r="35" spans="1:6" ht="31.9" customHeight="1" x14ac:dyDescent="0.2">
      <c r="A35" s="20" t="s">
        <v>60</v>
      </c>
      <c r="B35" s="12">
        <v>803</v>
      </c>
      <c r="C35" s="14">
        <v>0</v>
      </c>
      <c r="D35" s="14">
        <v>0</v>
      </c>
      <c r="E35" s="14">
        <v>0</v>
      </c>
      <c r="F35" s="14">
        <v>0</v>
      </c>
    </row>
    <row r="36" spans="1:6" ht="73.349999999999994" customHeight="1" x14ac:dyDescent="0.2">
      <c r="A36" s="20" t="s">
        <v>61</v>
      </c>
      <c r="B36" s="12">
        <v>804</v>
      </c>
      <c r="C36" s="14">
        <v>0</v>
      </c>
      <c r="D36" s="14">
        <v>0</v>
      </c>
      <c r="E36" s="14">
        <v>0</v>
      </c>
      <c r="F36" s="14">
        <v>0</v>
      </c>
    </row>
    <row r="37" spans="1:6" ht="63.2" customHeight="1" x14ac:dyDescent="0.2">
      <c r="A37" s="20" t="s">
        <v>62</v>
      </c>
      <c r="B37" s="12">
        <v>805</v>
      </c>
      <c r="C37" s="14">
        <v>0</v>
      </c>
      <c r="D37" s="14">
        <v>0</v>
      </c>
      <c r="E37" s="14">
        <v>0</v>
      </c>
      <c r="F37" s="14">
        <v>0</v>
      </c>
    </row>
    <row r="38" spans="1:6" ht="74.099999999999994" customHeight="1" x14ac:dyDescent="0.2">
      <c r="A38" s="20" t="s">
        <v>63</v>
      </c>
      <c r="B38" s="12">
        <v>806</v>
      </c>
      <c r="C38" s="14">
        <v>0</v>
      </c>
      <c r="D38" s="14">
        <v>0</v>
      </c>
      <c r="E38" s="14">
        <v>0</v>
      </c>
      <c r="F38" s="14">
        <v>0</v>
      </c>
    </row>
    <row r="39" spans="1:6" ht="79.150000000000006" customHeight="1" x14ac:dyDescent="0.2">
      <c r="A39" s="20" t="s">
        <v>64</v>
      </c>
      <c r="B39" s="12">
        <v>807</v>
      </c>
      <c r="C39" s="18">
        <v>-71914</v>
      </c>
      <c r="D39" s="18">
        <v>-74646</v>
      </c>
      <c r="E39" s="18">
        <f>(C39-D39)/C39*100</f>
        <v>-3.7989821175292713</v>
      </c>
      <c r="F39" s="18">
        <f>C39*100/C56</f>
        <v>-0.28719619647699229</v>
      </c>
    </row>
    <row r="40" spans="1:6" ht="62.45" customHeight="1" x14ac:dyDescent="0.2">
      <c r="A40" s="14" t="s">
        <v>65</v>
      </c>
      <c r="B40" s="12">
        <v>900</v>
      </c>
      <c r="C40" s="14">
        <v>0</v>
      </c>
      <c r="D40" s="14">
        <v>0</v>
      </c>
      <c r="E40" s="14">
        <v>0</v>
      </c>
      <c r="F40" s="14">
        <v>0</v>
      </c>
    </row>
    <row r="41" spans="1:6" ht="62.45" customHeight="1" x14ac:dyDescent="0.2">
      <c r="A41" s="20" t="s">
        <v>66</v>
      </c>
      <c r="B41" s="12">
        <v>901</v>
      </c>
      <c r="C41" s="14">
        <v>0</v>
      </c>
      <c r="D41" s="14">
        <v>0</v>
      </c>
      <c r="E41" s="14">
        <v>0</v>
      </c>
      <c r="F41" s="14">
        <v>0</v>
      </c>
    </row>
    <row r="42" spans="1:6" ht="26.45" customHeight="1" x14ac:dyDescent="0.2">
      <c r="A42" s="20" t="s">
        <v>67</v>
      </c>
      <c r="B42" s="12">
        <v>902</v>
      </c>
      <c r="C42" s="14">
        <v>0</v>
      </c>
      <c r="D42" s="14">
        <v>0</v>
      </c>
      <c r="E42" s="14">
        <v>0</v>
      </c>
      <c r="F42" s="14">
        <v>0</v>
      </c>
    </row>
    <row r="43" spans="1:6" ht="26.45" customHeight="1" x14ac:dyDescent="0.2">
      <c r="A43" s="20" t="s">
        <v>68</v>
      </c>
      <c r="B43" s="12">
        <v>903</v>
      </c>
      <c r="C43" s="14">
        <v>0</v>
      </c>
      <c r="D43" s="14">
        <v>0</v>
      </c>
      <c r="E43" s="14">
        <v>0</v>
      </c>
      <c r="F43" s="14">
        <v>0</v>
      </c>
    </row>
    <row r="44" spans="1:6" ht="28.5" customHeight="1" x14ac:dyDescent="0.2">
      <c r="A44" s="20" t="s">
        <v>69</v>
      </c>
      <c r="B44" s="12">
        <v>904</v>
      </c>
      <c r="C44" s="14">
        <v>0</v>
      </c>
      <c r="D44" s="14">
        <v>0</v>
      </c>
      <c r="E44" s="14">
        <v>0</v>
      </c>
      <c r="F44" s="14">
        <v>0</v>
      </c>
    </row>
    <row r="45" spans="1:6" ht="32.85" customHeight="1" x14ac:dyDescent="0.2">
      <c r="A45" s="20" t="s">
        <v>70</v>
      </c>
      <c r="B45" s="12">
        <v>905</v>
      </c>
      <c r="C45" s="14">
        <v>0</v>
      </c>
      <c r="D45" s="14">
        <v>0</v>
      </c>
      <c r="E45" s="14">
        <v>0</v>
      </c>
      <c r="F45" s="14">
        <v>0</v>
      </c>
    </row>
    <row r="46" spans="1:6" ht="72.75" customHeight="1" x14ac:dyDescent="0.2">
      <c r="A46" s="20" t="s">
        <v>71</v>
      </c>
      <c r="B46" s="12">
        <v>906</v>
      </c>
      <c r="C46" s="14">
        <v>0</v>
      </c>
      <c r="D46" s="14">
        <v>0</v>
      </c>
      <c r="E46" s="14">
        <v>0</v>
      </c>
      <c r="F46" s="14">
        <v>0</v>
      </c>
    </row>
    <row r="47" spans="1:6" ht="45.75" customHeight="1" x14ac:dyDescent="0.2">
      <c r="A47" s="20" t="s">
        <v>72</v>
      </c>
      <c r="B47" s="12">
        <v>907</v>
      </c>
      <c r="C47" s="14">
        <v>0</v>
      </c>
      <c r="D47" s="14">
        <v>0</v>
      </c>
      <c r="E47" s="14">
        <v>0</v>
      </c>
      <c r="F47" s="14">
        <v>0</v>
      </c>
    </row>
    <row r="48" spans="1:6" ht="31.7" customHeight="1" x14ac:dyDescent="0.2">
      <c r="A48" s="20" t="s">
        <v>73</v>
      </c>
      <c r="B48" s="12">
        <v>908</v>
      </c>
      <c r="C48" s="14">
        <v>0</v>
      </c>
      <c r="D48" s="14">
        <v>0</v>
      </c>
      <c r="E48" s="14">
        <v>0</v>
      </c>
      <c r="F48" s="14">
        <v>0</v>
      </c>
    </row>
    <row r="49" spans="1:20" ht="28.5" customHeight="1" x14ac:dyDescent="0.2">
      <c r="A49" s="14" t="s">
        <v>74</v>
      </c>
      <c r="B49" s="12">
        <v>1000</v>
      </c>
      <c r="C49" s="14">
        <v>0</v>
      </c>
      <c r="D49" s="14">
        <v>54226.720000000001</v>
      </c>
      <c r="E49" s="14">
        <v>0</v>
      </c>
      <c r="F49" s="14">
        <v>0</v>
      </c>
    </row>
    <row r="50" spans="1:20" ht="31.7" customHeight="1" x14ac:dyDescent="0.2">
      <c r="A50" s="14" t="s">
        <v>75</v>
      </c>
      <c r="B50" s="12">
        <v>1100</v>
      </c>
      <c r="C50" s="14">
        <v>0</v>
      </c>
      <c r="D50" s="18">
        <v>573117.6</v>
      </c>
      <c r="E50" s="14">
        <v>0</v>
      </c>
      <c r="F50" s="14">
        <f>C50*F56/C56</f>
        <v>0</v>
      </c>
    </row>
    <row r="51" spans="1:20" ht="25.5" x14ac:dyDescent="0.2">
      <c r="A51" s="14" t="s">
        <v>76</v>
      </c>
      <c r="B51" s="12">
        <v>1200</v>
      </c>
      <c r="C51" s="14">
        <v>0</v>
      </c>
      <c r="D51" s="14">
        <v>0</v>
      </c>
      <c r="E51" s="14">
        <v>0</v>
      </c>
      <c r="F51" s="14">
        <v>0</v>
      </c>
    </row>
    <row r="52" spans="1:20" x14ac:dyDescent="0.2">
      <c r="A52" s="21" t="s">
        <v>77</v>
      </c>
      <c r="B52" s="12">
        <v>1300</v>
      </c>
      <c r="C52" s="14">
        <v>0</v>
      </c>
      <c r="D52" s="14">
        <v>0</v>
      </c>
      <c r="E52" s="14">
        <v>0</v>
      </c>
      <c r="F52" s="14">
        <v>0</v>
      </c>
    </row>
    <row r="53" spans="1:20" x14ac:dyDescent="0.2">
      <c r="A53" s="21" t="s">
        <v>54</v>
      </c>
      <c r="B53" s="12">
        <v>1301</v>
      </c>
      <c r="C53" s="14">
        <v>0</v>
      </c>
      <c r="D53" s="14">
        <v>0</v>
      </c>
      <c r="E53" s="14">
        <v>0</v>
      </c>
      <c r="F53" s="14">
        <v>0</v>
      </c>
    </row>
    <row r="54" spans="1:20" x14ac:dyDescent="0.2">
      <c r="A54" s="21" t="s">
        <v>78</v>
      </c>
      <c r="B54" s="12"/>
      <c r="C54" s="14">
        <v>0</v>
      </c>
      <c r="D54" s="14">
        <v>0</v>
      </c>
      <c r="E54" s="14">
        <v>0</v>
      </c>
      <c r="F54" s="14">
        <v>0</v>
      </c>
    </row>
    <row r="55" spans="1:20" ht="25.5" x14ac:dyDescent="0.2">
      <c r="A55" s="21" t="s">
        <v>79</v>
      </c>
      <c r="B55" s="12">
        <v>1302</v>
      </c>
      <c r="C55" s="14">
        <v>0</v>
      </c>
      <c r="D55" s="14">
        <v>0</v>
      </c>
      <c r="E55" s="14">
        <v>0</v>
      </c>
      <c r="F55" s="14">
        <v>0</v>
      </c>
    </row>
    <row r="56" spans="1:20" x14ac:dyDescent="0.2">
      <c r="A56" s="13" t="s">
        <v>80</v>
      </c>
      <c r="B56" s="12">
        <v>9000</v>
      </c>
      <c r="C56" s="18">
        <f>C19+C21+C31</f>
        <v>25040025.210000001</v>
      </c>
      <c r="D56" s="18">
        <f>D19+D21+D31+D49+D50</f>
        <v>27270097.600000001</v>
      </c>
      <c r="E56" s="12" t="s">
        <v>81</v>
      </c>
      <c r="F56" s="22">
        <v>1</v>
      </c>
    </row>
    <row r="57" spans="1:20" ht="21.75" customHeight="1" x14ac:dyDescent="0.2">
      <c r="A57" s="17"/>
      <c r="M57" s="10"/>
      <c r="N57" s="10"/>
      <c r="O57" s="10"/>
      <c r="P57" s="10"/>
      <c r="Q57" s="10"/>
      <c r="R57" s="10"/>
      <c r="S57" s="10"/>
      <c r="T57" s="10"/>
    </row>
    <row r="58" spans="1:20" ht="18.75" customHeight="1" x14ac:dyDescent="0.2">
      <c r="A58" s="179" t="s">
        <v>82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</row>
    <row r="59" spans="1:20" x14ac:dyDescent="0.2">
      <c r="A59" s="17"/>
    </row>
    <row r="60" spans="1:20" ht="12.95" customHeight="1" x14ac:dyDescent="0.2">
      <c r="M60" s="12"/>
      <c r="N60" s="12"/>
      <c r="O60" s="12"/>
      <c r="P60" s="12"/>
      <c r="Q60" s="12"/>
      <c r="R60" s="12"/>
      <c r="S60" s="12"/>
      <c r="T60" s="12"/>
    </row>
    <row r="61" spans="1:20" ht="28.5" customHeight="1" x14ac:dyDescent="0.2">
      <c r="A61" s="182" t="s">
        <v>36</v>
      </c>
      <c r="B61" s="182" t="s">
        <v>37</v>
      </c>
      <c r="C61" s="184" t="s">
        <v>83</v>
      </c>
      <c r="D61" s="182" t="s">
        <v>84</v>
      </c>
      <c r="E61" s="182" t="s">
        <v>85</v>
      </c>
      <c r="F61" s="182"/>
      <c r="G61" s="182"/>
      <c r="H61" s="182"/>
      <c r="I61" s="182"/>
      <c r="J61" s="182"/>
      <c r="K61" s="182"/>
      <c r="L61" s="182"/>
      <c r="M61" s="182" t="s">
        <v>86</v>
      </c>
      <c r="N61" s="182" t="s">
        <v>87</v>
      </c>
      <c r="O61" s="182" t="s">
        <v>88</v>
      </c>
      <c r="P61" s="182" t="s">
        <v>87</v>
      </c>
      <c r="Q61" s="182" t="s">
        <v>54</v>
      </c>
      <c r="R61" s="182"/>
      <c r="S61" s="182"/>
      <c r="T61" s="182"/>
    </row>
    <row r="62" spans="1:20" ht="12.95" customHeight="1" x14ac:dyDescent="0.2">
      <c r="A62" s="182"/>
      <c r="B62" s="182"/>
      <c r="C62" s="184"/>
      <c r="D62" s="182"/>
      <c r="E62" s="182" t="s">
        <v>89</v>
      </c>
      <c r="F62" s="182" t="s">
        <v>87</v>
      </c>
      <c r="G62" s="182" t="s">
        <v>90</v>
      </c>
      <c r="H62" s="182" t="s">
        <v>87</v>
      </c>
      <c r="I62" s="182" t="s">
        <v>91</v>
      </c>
      <c r="J62" s="182"/>
      <c r="K62" s="182"/>
      <c r="L62" s="182"/>
      <c r="M62" s="182"/>
      <c r="N62" s="182"/>
      <c r="O62" s="182"/>
      <c r="P62" s="182"/>
      <c r="Q62" s="182" t="s">
        <v>92</v>
      </c>
      <c r="R62" s="182" t="s">
        <v>87</v>
      </c>
      <c r="S62" s="182" t="s">
        <v>93</v>
      </c>
      <c r="T62" s="182" t="s">
        <v>87</v>
      </c>
    </row>
    <row r="63" spans="1:20" ht="100.15" customHeight="1" x14ac:dyDescent="0.2">
      <c r="A63" s="182"/>
      <c r="B63" s="182"/>
      <c r="C63" s="184"/>
      <c r="D63" s="182"/>
      <c r="E63" s="182"/>
      <c r="F63" s="182"/>
      <c r="G63" s="182"/>
      <c r="H63" s="182"/>
      <c r="I63" s="182" t="s">
        <v>50</v>
      </c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</row>
    <row r="64" spans="1:20" ht="153" x14ac:dyDescent="0.2">
      <c r="A64" s="182"/>
      <c r="B64" s="182"/>
      <c r="C64" s="184"/>
      <c r="D64" s="182"/>
      <c r="E64" s="182"/>
      <c r="F64" s="182"/>
      <c r="G64" s="182"/>
      <c r="H64" s="182"/>
      <c r="I64" s="12" t="s">
        <v>94</v>
      </c>
      <c r="J64" s="12" t="s">
        <v>87</v>
      </c>
      <c r="K64" s="12" t="s">
        <v>95</v>
      </c>
      <c r="L64" s="12" t="s">
        <v>87</v>
      </c>
      <c r="M64" s="182"/>
      <c r="N64" s="182"/>
      <c r="O64" s="182"/>
      <c r="P64" s="182"/>
      <c r="Q64" s="182"/>
      <c r="R64" s="182"/>
      <c r="S64" s="182"/>
      <c r="T64" s="182"/>
    </row>
    <row r="65" spans="1:20" x14ac:dyDescent="0.2">
      <c r="A65" s="12">
        <v>1</v>
      </c>
      <c r="B65" s="12">
        <v>2</v>
      </c>
      <c r="C65" s="23">
        <v>3</v>
      </c>
      <c r="D65" s="12">
        <v>4</v>
      </c>
      <c r="E65" s="12">
        <v>5</v>
      </c>
      <c r="F65" s="12">
        <v>6</v>
      </c>
      <c r="G65" s="12">
        <v>7</v>
      </c>
      <c r="H65" s="12">
        <v>8</v>
      </c>
      <c r="I65" s="12">
        <v>9</v>
      </c>
      <c r="J65" s="12">
        <v>10</v>
      </c>
      <c r="K65" s="12">
        <v>11</v>
      </c>
      <c r="L65" s="12">
        <v>12</v>
      </c>
      <c r="M65" s="12">
        <v>13</v>
      </c>
      <c r="N65" s="12">
        <v>14</v>
      </c>
      <c r="O65" s="12">
        <v>15</v>
      </c>
      <c r="P65" s="12">
        <v>16</v>
      </c>
      <c r="Q65" s="12">
        <v>17</v>
      </c>
      <c r="R65" s="12">
        <v>18</v>
      </c>
      <c r="S65" s="12">
        <v>19</v>
      </c>
      <c r="T65" s="12">
        <v>20</v>
      </c>
    </row>
    <row r="66" spans="1:20" ht="25.5" x14ac:dyDescent="0.2">
      <c r="A66" s="14" t="s">
        <v>96</v>
      </c>
      <c r="B66" s="12">
        <v>100</v>
      </c>
      <c r="C66" s="24">
        <f t="shared" ref="C66:C68" si="0">E66+G66+O66</f>
        <v>16498690.15</v>
      </c>
      <c r="D66" s="18">
        <f>C66*100/C97</f>
        <v>64.491377287762987</v>
      </c>
      <c r="E66" s="18">
        <v>12084020.060000001</v>
      </c>
      <c r="F66" s="18">
        <f>E66*100/C97</f>
        <v>47.234967731202367</v>
      </c>
      <c r="G66" s="18">
        <v>2458062.09</v>
      </c>
      <c r="H66" s="18">
        <f>G66*100/C97</f>
        <v>9.608266365493094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8">
        <v>1956608</v>
      </c>
      <c r="P66" s="18">
        <f>O66*100/C97</f>
        <v>7.6481431910675255</v>
      </c>
      <c r="Q66" s="18">
        <f t="shared" ref="Q66:Q67" si="1">O66</f>
        <v>1956608</v>
      </c>
      <c r="R66" s="18">
        <f t="shared" ref="R66:R97" si="2">P66</f>
        <v>7.6481431910675255</v>
      </c>
      <c r="S66" s="14">
        <v>0</v>
      </c>
      <c r="T66" s="14">
        <v>0</v>
      </c>
    </row>
    <row r="67" spans="1:20" ht="25.5" x14ac:dyDescent="0.2">
      <c r="A67" s="14" t="s">
        <v>97</v>
      </c>
      <c r="B67" s="12">
        <v>200</v>
      </c>
      <c r="C67" s="24">
        <f t="shared" si="0"/>
        <v>4903564.25</v>
      </c>
      <c r="D67" s="18">
        <f>C67*100/C97</f>
        <v>19.167437489062518</v>
      </c>
      <c r="E67" s="14">
        <v>3556690.02</v>
      </c>
      <c r="F67" s="18">
        <f>E67*100/C97</f>
        <v>13.902669599225201</v>
      </c>
      <c r="G67" s="14">
        <v>742340.73</v>
      </c>
      <c r="H67" s="18">
        <f>G67*100/C97</f>
        <v>2.9017198128606223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8">
        <v>604533.5</v>
      </c>
      <c r="P67" s="18">
        <f>O67*100/C97</f>
        <v>2.3630480769766966</v>
      </c>
      <c r="Q67" s="18">
        <f t="shared" si="1"/>
        <v>604533.5</v>
      </c>
      <c r="R67" s="18">
        <f t="shared" si="2"/>
        <v>2.3630480769766966</v>
      </c>
      <c r="S67" s="14">
        <v>0</v>
      </c>
      <c r="T67" s="14">
        <v>0</v>
      </c>
    </row>
    <row r="68" spans="1:20" x14ac:dyDescent="0.2">
      <c r="A68" s="14" t="s">
        <v>98</v>
      </c>
      <c r="B68" s="12">
        <v>300</v>
      </c>
      <c r="C68" s="24">
        <f t="shared" si="0"/>
        <v>4180530.22</v>
      </c>
      <c r="D68" s="18">
        <f>C68*100/C97</f>
        <v>16.341185223174506</v>
      </c>
      <c r="E68" s="14">
        <f>E69+E71+E72+E73+E74+E75+E76</f>
        <v>3145275.92</v>
      </c>
      <c r="F68" s="18">
        <f>E68*100/C97</f>
        <v>12.294501817214613</v>
      </c>
      <c r="G68" s="14">
        <f>G69+G71+G72+G73+G74+G75+G76</f>
        <v>201189.39</v>
      </c>
      <c r="H68" s="18">
        <f>G68/C97*100</f>
        <v>0.78642490639081986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8">
        <f>O69+O71+O72+O73+O74+O75+O76</f>
        <v>834064.91</v>
      </c>
      <c r="P68" s="18">
        <f>O68*100/C97</f>
        <v>3.2602584995690749</v>
      </c>
      <c r="Q68" s="18">
        <f>Q69+Q71+Q72+Q73+Q74+Q75+Q76</f>
        <v>834064.91</v>
      </c>
      <c r="R68" s="14">
        <v>25.22</v>
      </c>
      <c r="S68" s="14">
        <v>0</v>
      </c>
      <c r="T68" s="14">
        <v>0</v>
      </c>
    </row>
    <row r="69" spans="1:20" x14ac:dyDescent="0.2">
      <c r="A69" s="20" t="s">
        <v>54</v>
      </c>
      <c r="B69" s="187">
        <v>301</v>
      </c>
      <c r="C69" s="188">
        <f>E69+O69</f>
        <v>121032.12</v>
      </c>
      <c r="D69" s="190">
        <f>C69*100/C97</f>
        <v>0.47309986695263828</v>
      </c>
      <c r="E69" s="191">
        <v>110280.12</v>
      </c>
      <c r="F69" s="190">
        <f>E69*100/C97</f>
        <v>0.43107160396365019</v>
      </c>
      <c r="G69" s="191">
        <v>0</v>
      </c>
      <c r="H69" s="191">
        <v>0</v>
      </c>
      <c r="I69" s="191">
        <v>0</v>
      </c>
      <c r="J69" s="191">
        <v>0</v>
      </c>
      <c r="K69" s="191">
        <v>0</v>
      </c>
      <c r="L69" s="191">
        <v>0</v>
      </c>
      <c r="M69" s="192">
        <v>0</v>
      </c>
      <c r="N69" s="192">
        <v>0</v>
      </c>
      <c r="O69" s="194">
        <v>10752</v>
      </c>
      <c r="P69" s="185">
        <f>O69/C97*100</f>
        <v>4.2028262988988103E-2</v>
      </c>
      <c r="Q69" s="185">
        <f>O69</f>
        <v>10752</v>
      </c>
      <c r="R69" s="185">
        <f t="shared" si="2"/>
        <v>4.2028262988988103E-2</v>
      </c>
      <c r="S69" s="26">
        <v>0</v>
      </c>
      <c r="T69" s="26">
        <v>0</v>
      </c>
    </row>
    <row r="70" spans="1:20" x14ac:dyDescent="0.2">
      <c r="A70" s="20" t="s">
        <v>99</v>
      </c>
      <c r="B70" s="187"/>
      <c r="C70" s="189"/>
      <c r="D70" s="190"/>
      <c r="E70" s="191"/>
      <c r="F70" s="190"/>
      <c r="G70" s="191"/>
      <c r="H70" s="191"/>
      <c r="I70" s="191"/>
      <c r="J70" s="191"/>
      <c r="K70" s="191"/>
      <c r="L70" s="191"/>
      <c r="M70" s="193"/>
      <c r="N70" s="193"/>
      <c r="O70" s="195"/>
      <c r="P70" s="186"/>
      <c r="Q70" s="186"/>
      <c r="R70" s="186"/>
      <c r="S70" s="27">
        <v>0</v>
      </c>
      <c r="T70" s="27">
        <v>0</v>
      </c>
    </row>
    <row r="71" spans="1:20" x14ac:dyDescent="0.2">
      <c r="A71" s="20" t="s">
        <v>100</v>
      </c>
      <c r="B71" s="12">
        <v>302</v>
      </c>
      <c r="C71" s="28">
        <v>0</v>
      </c>
      <c r="D71" s="18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</row>
    <row r="72" spans="1:20" x14ac:dyDescent="0.2">
      <c r="A72" s="20" t="s">
        <v>101</v>
      </c>
      <c r="B72" s="12">
        <v>303</v>
      </c>
      <c r="C72" s="28">
        <f>E72+G72+O72</f>
        <v>581029.42999999993</v>
      </c>
      <c r="D72" s="18">
        <f>C72*100/C97</f>
        <v>2.2711735201248002</v>
      </c>
      <c r="E72" s="14">
        <v>532913.72</v>
      </c>
      <c r="F72" s="18">
        <f>E72*100/C97</f>
        <v>2.0830950497209795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48115.71</v>
      </c>
      <c r="P72" s="18">
        <f>O72*100/C97</f>
        <v>0.18807847040382114</v>
      </c>
      <c r="Q72" s="14">
        <f>O72</f>
        <v>48115.71</v>
      </c>
      <c r="R72" s="14">
        <v>1.21</v>
      </c>
      <c r="S72" s="14">
        <v>0</v>
      </c>
      <c r="T72" s="14">
        <v>0</v>
      </c>
    </row>
    <row r="73" spans="1:20" ht="25.5" x14ac:dyDescent="0.2">
      <c r="A73" s="20" t="s">
        <v>102</v>
      </c>
      <c r="B73" s="12">
        <v>304</v>
      </c>
      <c r="C73" s="28">
        <v>0</v>
      </c>
      <c r="D73" s="29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</row>
    <row r="74" spans="1:20" ht="26.1" customHeight="1" x14ac:dyDescent="0.2">
      <c r="A74" s="20" t="s">
        <v>103</v>
      </c>
      <c r="B74" s="12">
        <v>305</v>
      </c>
      <c r="C74" s="28">
        <f t="shared" ref="C74:C79" si="3">E74+G74+O74</f>
        <v>836912.91</v>
      </c>
      <c r="D74" s="18">
        <f>C74*100/C97</f>
        <v>3.2713909858965153</v>
      </c>
      <c r="E74" s="14">
        <v>600053.91</v>
      </c>
      <c r="F74" s="18">
        <f>E74*100/C97</f>
        <v>2.3455379033715213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8">
        <v>236859</v>
      </c>
      <c r="P74" s="18">
        <f>O74*100/C97</f>
        <v>0.92585308252499376</v>
      </c>
      <c r="Q74" s="18">
        <f t="shared" ref="Q74:Q76" si="4">O74</f>
        <v>236859</v>
      </c>
      <c r="R74" s="18">
        <f t="shared" si="2"/>
        <v>0.92585308252499376</v>
      </c>
      <c r="S74" s="14">
        <v>0</v>
      </c>
      <c r="T74" s="14">
        <v>0</v>
      </c>
    </row>
    <row r="75" spans="1:20" x14ac:dyDescent="0.2">
      <c r="A75" s="20" t="s">
        <v>104</v>
      </c>
      <c r="B75" s="12">
        <v>306</v>
      </c>
      <c r="C75" s="28">
        <f t="shared" si="3"/>
        <v>943934.62</v>
      </c>
      <c r="D75" s="18">
        <f>C75*100/C97</f>
        <v>3.6897258606557433</v>
      </c>
      <c r="E75" s="18">
        <v>791420.53</v>
      </c>
      <c r="F75" s="18">
        <f>E75*100/C97</f>
        <v>3.0935667940591842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152514.09</v>
      </c>
      <c r="P75" s="18">
        <f>O75*100/C97</f>
        <v>0.59615906659655882</v>
      </c>
      <c r="Q75" s="14">
        <f t="shared" si="4"/>
        <v>152514.09</v>
      </c>
      <c r="R75" s="18">
        <f t="shared" si="2"/>
        <v>0.59615906659655882</v>
      </c>
      <c r="S75" s="14">
        <v>0</v>
      </c>
      <c r="T75" s="14">
        <v>0</v>
      </c>
    </row>
    <row r="76" spans="1:20" x14ac:dyDescent="0.2">
      <c r="A76" s="30" t="s">
        <v>105</v>
      </c>
      <c r="B76" s="12">
        <v>307</v>
      </c>
      <c r="C76" s="28">
        <f t="shared" si="3"/>
        <v>1697621.1399999997</v>
      </c>
      <c r="D76" s="18">
        <f>C76*100/C97</f>
        <v>6.6357949895448085</v>
      </c>
      <c r="E76" s="14">
        <v>1110607.6399999999</v>
      </c>
      <c r="F76" s="18">
        <f>E76*100/C97</f>
        <v>4.341230466099276</v>
      </c>
      <c r="G76" s="14">
        <v>201189.39</v>
      </c>
      <c r="H76" s="18">
        <f>G76/C97*100</f>
        <v>0.78642490639081986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385824.11</v>
      </c>
      <c r="P76" s="18">
        <f>O76*100/C97</f>
        <v>1.508139617054713</v>
      </c>
      <c r="Q76" s="14">
        <f t="shared" si="4"/>
        <v>385824.11</v>
      </c>
      <c r="R76" s="18">
        <f t="shared" si="2"/>
        <v>1.508139617054713</v>
      </c>
      <c r="S76" s="14">
        <v>0</v>
      </c>
      <c r="T76" s="14">
        <v>0</v>
      </c>
    </row>
    <row r="77" spans="1:20" x14ac:dyDescent="0.2">
      <c r="A77" s="14" t="s">
        <v>106</v>
      </c>
      <c r="B77" s="12">
        <v>400</v>
      </c>
      <c r="C77" s="28">
        <f t="shared" si="3"/>
        <v>0</v>
      </c>
      <c r="D77" s="18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</row>
    <row r="78" spans="1:20" ht="25.5" x14ac:dyDescent="0.2">
      <c r="A78" s="14" t="s">
        <v>107</v>
      </c>
      <c r="B78" s="12">
        <v>500</v>
      </c>
      <c r="C78" s="28">
        <f t="shared" si="3"/>
        <v>0</v>
      </c>
      <c r="D78" s="29">
        <v>0</v>
      </c>
      <c r="E78" s="29">
        <v>0</v>
      </c>
      <c r="F78" s="29">
        <f>E78*100/E97</f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29">
        <v>0</v>
      </c>
      <c r="P78" s="29">
        <f>O78*100/O97</f>
        <v>0</v>
      </c>
      <c r="Q78" s="29">
        <v>0</v>
      </c>
      <c r="R78" s="14">
        <v>0</v>
      </c>
      <c r="S78" s="14">
        <v>0</v>
      </c>
      <c r="T78" s="14">
        <v>0</v>
      </c>
    </row>
    <row r="79" spans="1:20" x14ac:dyDescent="0.2">
      <c r="A79" s="14" t="s">
        <v>108</v>
      </c>
      <c r="B79" s="12">
        <v>600</v>
      </c>
      <c r="C79" s="14">
        <f t="shared" si="3"/>
        <v>0</v>
      </c>
      <c r="D79" s="29">
        <f>C79*100/C97</f>
        <v>0</v>
      </c>
      <c r="E79" s="29">
        <v>0</v>
      </c>
      <c r="F79" s="29">
        <f>E79*100/E97</f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</row>
    <row r="80" spans="1:20" ht="51" x14ac:dyDescent="0.2">
      <c r="A80" s="14" t="s">
        <v>109</v>
      </c>
      <c r="B80" s="12">
        <v>700</v>
      </c>
      <c r="C80" s="14">
        <v>0</v>
      </c>
      <c r="D80" s="29">
        <v>0</v>
      </c>
      <c r="E80" s="29">
        <v>0</v>
      </c>
      <c r="F80" s="29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</row>
    <row r="81" spans="1:20" x14ac:dyDescent="0.2">
      <c r="A81" s="20" t="s">
        <v>54</v>
      </c>
      <c r="B81" s="182">
        <v>701</v>
      </c>
      <c r="C81" s="183">
        <v>0</v>
      </c>
      <c r="D81" s="183">
        <v>0</v>
      </c>
      <c r="E81" s="183">
        <v>0</v>
      </c>
      <c r="F81" s="183">
        <v>0</v>
      </c>
      <c r="G81" s="183">
        <v>0</v>
      </c>
      <c r="H81" s="183">
        <v>0</v>
      </c>
      <c r="I81" s="183">
        <v>0</v>
      </c>
      <c r="J81" s="183">
        <v>0</v>
      </c>
      <c r="K81" s="183">
        <v>0</v>
      </c>
      <c r="L81" s="183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</row>
    <row r="82" spans="1:20" x14ac:dyDescent="0.2">
      <c r="A82" s="20" t="s">
        <v>110</v>
      </c>
      <c r="B82" s="182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32"/>
      <c r="N82" s="32"/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</row>
    <row r="83" spans="1:20" x14ac:dyDescent="0.2">
      <c r="A83" s="20" t="s">
        <v>111</v>
      </c>
      <c r="B83" s="12">
        <v>702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</row>
    <row r="84" spans="1:20" x14ac:dyDescent="0.2">
      <c r="A84" s="20" t="s">
        <v>112</v>
      </c>
      <c r="B84" s="12">
        <v>703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</row>
    <row r="85" spans="1:20" x14ac:dyDescent="0.2">
      <c r="A85" s="20" t="s">
        <v>113</v>
      </c>
      <c r="B85" s="12">
        <v>704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</row>
    <row r="86" spans="1:20" x14ac:dyDescent="0.2">
      <c r="A86" s="20" t="s">
        <v>114</v>
      </c>
      <c r="B86" s="12">
        <v>705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</row>
    <row r="87" spans="1:20" x14ac:dyDescent="0.2">
      <c r="A87" s="20" t="s">
        <v>115</v>
      </c>
      <c r="B87" s="12">
        <v>706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</row>
    <row r="88" spans="1:20" x14ac:dyDescent="0.2">
      <c r="A88" s="20" t="s">
        <v>116</v>
      </c>
      <c r="B88" s="12">
        <v>707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</row>
    <row r="89" spans="1:20" x14ac:dyDescent="0.2">
      <c r="A89" s="14" t="s">
        <v>117</v>
      </c>
      <c r="B89" s="12">
        <v>800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</row>
    <row r="90" spans="1:20" x14ac:dyDescent="0.2">
      <c r="A90" s="20" t="s">
        <v>54</v>
      </c>
      <c r="B90" s="182">
        <v>801</v>
      </c>
      <c r="C90" s="183">
        <v>0</v>
      </c>
      <c r="D90" s="183">
        <v>0</v>
      </c>
      <c r="E90" s="183">
        <v>0</v>
      </c>
      <c r="F90" s="183">
        <v>0</v>
      </c>
      <c r="G90" s="183">
        <v>0</v>
      </c>
      <c r="H90" s="183">
        <v>0</v>
      </c>
      <c r="I90" s="183">
        <v>0</v>
      </c>
      <c r="J90" s="183">
        <v>0</v>
      </c>
      <c r="K90" s="183">
        <v>0</v>
      </c>
      <c r="L90" s="183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</row>
    <row r="91" spans="1:20" ht="25.5" x14ac:dyDescent="0.2">
      <c r="A91" s="20" t="s">
        <v>118</v>
      </c>
      <c r="B91" s="182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</row>
    <row r="92" spans="1:20" ht="25.5" x14ac:dyDescent="0.2">
      <c r="A92" s="20" t="s">
        <v>119</v>
      </c>
      <c r="B92" s="12">
        <v>802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</row>
    <row r="93" spans="1:20" x14ac:dyDescent="0.2">
      <c r="A93" s="14" t="s">
        <v>120</v>
      </c>
      <c r="B93" s="12">
        <v>900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/>
      <c r="R93" s="14">
        <v>0</v>
      </c>
      <c r="S93" s="14">
        <v>0</v>
      </c>
      <c r="T93" s="14">
        <v>0</v>
      </c>
    </row>
    <row r="94" spans="1:20" x14ac:dyDescent="0.2">
      <c r="A94" s="20" t="s">
        <v>54</v>
      </c>
      <c r="B94" s="182">
        <v>901</v>
      </c>
      <c r="C94" s="183">
        <v>0</v>
      </c>
      <c r="D94" s="183">
        <v>0</v>
      </c>
      <c r="E94" s="183">
        <v>0</v>
      </c>
      <c r="F94" s="183">
        <v>0</v>
      </c>
      <c r="G94" s="183">
        <v>0</v>
      </c>
      <c r="H94" s="183">
        <v>0</v>
      </c>
      <c r="I94" s="183">
        <v>0</v>
      </c>
      <c r="J94" s="183">
        <v>0</v>
      </c>
      <c r="K94" s="183">
        <v>0</v>
      </c>
      <c r="L94" s="183">
        <v>0</v>
      </c>
      <c r="M94" s="31"/>
      <c r="N94" s="31"/>
      <c r="O94" s="31"/>
      <c r="P94" s="31">
        <v>0</v>
      </c>
      <c r="Q94" s="31">
        <v>0</v>
      </c>
      <c r="R94" s="31">
        <v>0</v>
      </c>
      <c r="S94" s="31">
        <v>0</v>
      </c>
      <c r="T94" s="31">
        <v>0</v>
      </c>
    </row>
    <row r="95" spans="1:20" x14ac:dyDescent="0.2">
      <c r="A95" s="20" t="s">
        <v>121</v>
      </c>
      <c r="B95" s="182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</row>
    <row r="96" spans="1:20" ht="25.5" x14ac:dyDescent="0.2">
      <c r="A96" s="20" t="s">
        <v>122</v>
      </c>
      <c r="B96" s="12">
        <v>902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</row>
    <row r="97" spans="1:20" x14ac:dyDescent="0.2">
      <c r="A97" s="13" t="s">
        <v>80</v>
      </c>
      <c r="B97" s="12">
        <v>9000</v>
      </c>
      <c r="C97" s="18">
        <f>C66+C67+C68+C78+C79</f>
        <v>25582784.619999997</v>
      </c>
      <c r="D97" s="22">
        <v>1</v>
      </c>
      <c r="E97" s="18">
        <f>E66+E67+E68</f>
        <v>18785986</v>
      </c>
      <c r="F97" s="33">
        <f>E97/C97*100%</f>
        <v>0.73432139147642173</v>
      </c>
      <c r="G97" s="18">
        <f>G66+G67+G68</f>
        <v>3401592.21</v>
      </c>
      <c r="H97" s="33">
        <f>G97/C97*100%</f>
        <v>0.13296411084744536</v>
      </c>
      <c r="I97" s="14">
        <v>0</v>
      </c>
      <c r="J97" s="22">
        <v>0</v>
      </c>
      <c r="K97" s="14">
        <v>0</v>
      </c>
      <c r="L97" s="22">
        <v>0</v>
      </c>
      <c r="M97" s="14">
        <v>0</v>
      </c>
      <c r="N97" s="22">
        <v>0</v>
      </c>
      <c r="O97" s="34">
        <f>O66+O67+O68</f>
        <v>3395206.41</v>
      </c>
      <c r="P97" s="35">
        <f>O97/C97*100%</f>
        <v>0.13271449767613297</v>
      </c>
      <c r="Q97" s="18">
        <f>Q66+Q67+Q68</f>
        <v>3395206.41</v>
      </c>
      <c r="R97" s="36">
        <f t="shared" si="2"/>
        <v>0.13271449767613297</v>
      </c>
      <c r="S97" s="14">
        <v>0</v>
      </c>
      <c r="T97" s="22">
        <v>0</v>
      </c>
    </row>
    <row r="98" spans="1:20" x14ac:dyDescent="0.2">
      <c r="O98" s="37"/>
    </row>
    <row r="99" spans="1:20" ht="26.45" customHeight="1" x14ac:dyDescent="0.2">
      <c r="A99" s="17"/>
    </row>
    <row r="100" spans="1:20" ht="15.6" customHeight="1" x14ac:dyDescent="0.2">
      <c r="A100" s="11" t="s">
        <v>123</v>
      </c>
      <c r="B100" s="180"/>
      <c r="C100" s="180" t="s">
        <v>124</v>
      </c>
      <c r="D100" s="180"/>
      <c r="E100" s="180" t="s">
        <v>125</v>
      </c>
      <c r="F100" s="197"/>
    </row>
    <row r="101" spans="1:20" ht="18.75" customHeight="1" x14ac:dyDescent="0.2">
      <c r="A101" s="11" t="s">
        <v>126</v>
      </c>
      <c r="B101" s="180"/>
      <c r="C101" s="196"/>
      <c r="D101" s="180"/>
      <c r="E101" s="180"/>
      <c r="F101" s="197"/>
    </row>
    <row r="102" spans="1:20" x14ac:dyDescent="0.2">
      <c r="A102" s="11"/>
      <c r="B102" s="11"/>
      <c r="C102" s="10" t="s">
        <v>127</v>
      </c>
      <c r="D102" s="11"/>
      <c r="E102" s="179" t="s">
        <v>128</v>
      </c>
      <c r="F102" s="179"/>
      <c r="G102" s="179"/>
    </row>
    <row r="103" spans="1:20" ht="25.5" x14ac:dyDescent="0.25">
      <c r="A103" s="11" t="s">
        <v>129</v>
      </c>
      <c r="B103" s="11"/>
      <c r="C103" s="38" t="s">
        <v>130</v>
      </c>
      <c r="D103" s="11"/>
      <c r="E103" s="180" t="s">
        <v>131</v>
      </c>
      <c r="F103" s="197"/>
      <c r="H103" s="39"/>
    </row>
    <row r="104" spans="1:20" ht="19.149999999999999" customHeight="1" x14ac:dyDescent="0.2">
      <c r="A104" s="11"/>
      <c r="B104" s="11"/>
      <c r="C104" s="10" t="s">
        <v>127</v>
      </c>
      <c r="D104" s="11"/>
      <c r="E104" s="10" t="s">
        <v>132</v>
      </c>
    </row>
    <row r="105" spans="1:20" x14ac:dyDescent="0.2">
      <c r="A105" s="11" t="s">
        <v>133</v>
      </c>
      <c r="B105" s="11"/>
      <c r="C105" s="11"/>
      <c r="D105" s="11"/>
      <c r="E105" s="11"/>
    </row>
    <row r="106" spans="1:20" x14ac:dyDescent="0.2">
      <c r="A106" s="40"/>
    </row>
    <row r="108" spans="1:20" x14ac:dyDescent="0.2">
      <c r="A108" s="40"/>
    </row>
  </sheetData>
  <mergeCells count="104">
    <mergeCell ref="B100:B101"/>
    <mergeCell ref="C100:C101"/>
    <mergeCell ref="D100:D101"/>
    <mergeCell ref="E100:F101"/>
    <mergeCell ref="E102:G102"/>
    <mergeCell ref="E103:F103"/>
    <mergeCell ref="K90:K91"/>
    <mergeCell ref="L90:L91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K94:K95"/>
    <mergeCell ref="L94:L95"/>
    <mergeCell ref="B90:B91"/>
    <mergeCell ref="C90:C91"/>
    <mergeCell ref="D90:D91"/>
    <mergeCell ref="E90:E91"/>
    <mergeCell ref="F90:F91"/>
    <mergeCell ref="G90:G91"/>
    <mergeCell ref="H90:H91"/>
    <mergeCell ref="I90:I91"/>
    <mergeCell ref="J90:J91"/>
    <mergeCell ref="K69:K70"/>
    <mergeCell ref="L69:L70"/>
    <mergeCell ref="M69:M70"/>
    <mergeCell ref="N69:N70"/>
    <mergeCell ref="O69:O70"/>
    <mergeCell ref="P69:P70"/>
    <mergeCell ref="Q69:Q70"/>
    <mergeCell ref="R69:R70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N61:N64"/>
    <mergeCell ref="O61:O64"/>
    <mergeCell ref="P61:P64"/>
    <mergeCell ref="Q61:T61"/>
    <mergeCell ref="E62:E64"/>
    <mergeCell ref="F62:F64"/>
    <mergeCell ref="G62:G64"/>
    <mergeCell ref="H62:H64"/>
    <mergeCell ref="I62:L62"/>
    <mergeCell ref="Q62:Q64"/>
    <mergeCell ref="R62:R64"/>
    <mergeCell ref="S62:S64"/>
    <mergeCell ref="T62:T64"/>
    <mergeCell ref="I63:L63"/>
    <mergeCell ref="B32:B33"/>
    <mergeCell ref="C32:C33"/>
    <mergeCell ref="D32:D33"/>
    <mergeCell ref="E32:E33"/>
    <mergeCell ref="F32:F33"/>
    <mergeCell ref="A58:M58"/>
    <mergeCell ref="A61:A64"/>
    <mergeCell ref="B61:B64"/>
    <mergeCell ref="C61:C64"/>
    <mergeCell ref="D61:D64"/>
    <mergeCell ref="E61:L61"/>
    <mergeCell ref="M61:M64"/>
    <mergeCell ref="B24:B25"/>
    <mergeCell ref="C24:C25"/>
    <mergeCell ref="D24:D25"/>
    <mergeCell ref="E24:E25"/>
    <mergeCell ref="F24:F25"/>
    <mergeCell ref="B28:B29"/>
    <mergeCell ref="C28:C29"/>
    <mergeCell ref="D28:D29"/>
    <mergeCell ref="E28:E29"/>
    <mergeCell ref="F28:F29"/>
    <mergeCell ref="A1:L1"/>
    <mergeCell ref="A2:F2"/>
    <mergeCell ref="A3:F3"/>
    <mergeCell ref="B7:D7"/>
    <mergeCell ref="B8:D8"/>
    <mergeCell ref="B9:D9"/>
    <mergeCell ref="A13:F13"/>
    <mergeCell ref="A15:A17"/>
    <mergeCell ref="B15:B17"/>
    <mergeCell ref="C15:D15"/>
    <mergeCell ref="E15:E17"/>
    <mergeCell ref="F15:F17"/>
  </mergeCells>
  <hyperlinks>
    <hyperlink ref="E9" r:id="rId1"/>
    <hyperlink ref="E11" r:id="rId2"/>
  </hyperlinks>
  <pageMargins left="0.7" right="0.7" top="0.75" bottom="0.75" header="0.3" footer="0.3"/>
  <pageSetup paperSize="9" scale="55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M40"/>
  <sheetViews>
    <sheetView view="pageBreakPreview" topLeftCell="A31" zoomScale="85" workbookViewId="0">
      <selection activeCell="H27" sqref="H27:H29"/>
    </sheetView>
  </sheetViews>
  <sheetFormatPr defaultColWidth="9" defaultRowHeight="14.25" x14ac:dyDescent="0.25"/>
  <cols>
    <col min="1" max="1" width="33" style="1" customWidth="1"/>
    <col min="2" max="2" width="14.42578125" style="1" customWidth="1"/>
    <col min="3" max="3" width="22.140625" style="1" customWidth="1"/>
    <col min="4" max="4" width="15.42578125" style="1" customWidth="1"/>
    <col min="5" max="5" width="30.5703125" style="1" customWidth="1"/>
    <col min="6" max="6" width="9" style="1"/>
    <col min="7" max="8" width="14.42578125" style="1" customWidth="1"/>
    <col min="9" max="9" width="12" style="1" customWidth="1"/>
    <col min="10" max="10" width="14.5703125" style="1" customWidth="1"/>
    <col min="11" max="11" width="13" style="1" customWidth="1"/>
    <col min="12" max="12" width="14.42578125" style="1" customWidth="1"/>
    <col min="13" max="16384" width="9" style="1"/>
  </cols>
  <sheetData>
    <row r="2" spans="1:11" ht="27.2" customHeight="1" x14ac:dyDescent="0.25"/>
    <row r="4" spans="1:11" ht="29.25" customHeight="1" x14ac:dyDescent="0.25">
      <c r="A4" s="198" t="s">
        <v>134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ht="29.85" customHeight="1" x14ac:dyDescent="0.25">
      <c r="A5" s="199" t="s">
        <v>135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ht="18.75" customHeight="1" x14ac:dyDescent="0.25">
      <c r="A6" s="200" t="s">
        <v>136</v>
      </c>
      <c r="B6" s="200"/>
      <c r="C6" s="200" t="s">
        <v>137</v>
      </c>
      <c r="D6" s="200" t="s">
        <v>138</v>
      </c>
      <c r="E6" s="200"/>
      <c r="F6" s="200"/>
      <c r="G6" s="200"/>
      <c r="H6" s="200"/>
      <c r="I6" s="200"/>
      <c r="J6" s="200"/>
      <c r="K6" s="200"/>
    </row>
    <row r="7" spans="1:11" ht="14.25" customHeight="1" x14ac:dyDescent="0.25">
      <c r="A7" s="200"/>
      <c r="B7" s="200"/>
      <c r="C7" s="200"/>
      <c r="D7" s="200" t="s">
        <v>139</v>
      </c>
      <c r="E7" s="200" t="s">
        <v>140</v>
      </c>
      <c r="F7" s="200"/>
      <c r="G7" s="200" t="s">
        <v>141</v>
      </c>
      <c r="H7" s="200" t="s">
        <v>142</v>
      </c>
      <c r="I7" s="200" t="s">
        <v>143</v>
      </c>
      <c r="J7" s="200" t="s">
        <v>144</v>
      </c>
      <c r="K7" s="200" t="s">
        <v>145</v>
      </c>
    </row>
    <row r="8" spans="1:11" ht="37.35" customHeight="1" x14ac:dyDescent="0.25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</row>
    <row r="9" spans="1:11" ht="14.25" customHeight="1" x14ac:dyDescent="0.25">
      <c r="A9" s="200" t="s">
        <v>146</v>
      </c>
      <c r="B9" s="200" t="s">
        <v>146</v>
      </c>
      <c r="C9" s="200" t="s">
        <v>146</v>
      </c>
      <c r="D9" s="200"/>
      <c r="E9" s="200" t="s">
        <v>147</v>
      </c>
      <c r="F9" s="200" t="s">
        <v>148</v>
      </c>
      <c r="G9" s="200"/>
      <c r="H9" s="200"/>
      <c r="I9" s="200"/>
      <c r="J9" s="200"/>
      <c r="K9" s="200"/>
    </row>
    <row r="10" spans="1:11" x14ac:dyDescent="0.25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</row>
    <row r="11" spans="1:11" x14ac:dyDescent="0.25">
      <c r="A11" s="42">
        <v>2</v>
      </c>
      <c r="B11" s="42">
        <v>3</v>
      </c>
      <c r="C11" s="42">
        <v>5</v>
      </c>
      <c r="D11" s="42">
        <v>7</v>
      </c>
      <c r="E11" s="42">
        <v>8</v>
      </c>
      <c r="F11" s="42">
        <v>9</v>
      </c>
      <c r="G11" s="42">
        <v>10</v>
      </c>
      <c r="H11" s="42">
        <v>11</v>
      </c>
      <c r="I11" s="42">
        <v>12</v>
      </c>
      <c r="J11" s="42">
        <v>13</v>
      </c>
      <c r="K11" s="42">
        <v>14</v>
      </c>
    </row>
    <row r="12" spans="1:11" ht="147.4" customHeight="1" x14ac:dyDescent="0.25">
      <c r="A12" s="43" t="s">
        <v>149</v>
      </c>
      <c r="B12" s="43" t="s">
        <v>150</v>
      </c>
      <c r="C12" s="43" t="s">
        <v>151</v>
      </c>
      <c r="D12" s="43" t="s">
        <v>152</v>
      </c>
      <c r="E12" s="43" t="s">
        <v>153</v>
      </c>
      <c r="F12" s="43">
        <v>642</v>
      </c>
      <c r="G12" s="43">
        <v>73178</v>
      </c>
      <c r="H12" s="43">
        <v>73259</v>
      </c>
      <c r="I12" s="43" t="s">
        <v>154</v>
      </c>
      <c r="J12" s="43">
        <v>0</v>
      </c>
      <c r="K12" s="42"/>
    </row>
    <row r="13" spans="1:11" ht="147.4" customHeight="1" x14ac:dyDescent="0.25">
      <c r="A13" s="43" t="s">
        <v>149</v>
      </c>
      <c r="B13" s="43" t="s">
        <v>150</v>
      </c>
      <c r="C13" s="43" t="s">
        <v>155</v>
      </c>
      <c r="D13" s="43" t="s">
        <v>152</v>
      </c>
      <c r="E13" s="43" t="s">
        <v>156</v>
      </c>
      <c r="F13" s="43">
        <v>642</v>
      </c>
      <c r="G13" s="43">
        <v>40201</v>
      </c>
      <c r="H13" s="43">
        <v>40342</v>
      </c>
      <c r="I13" s="44">
        <v>0.05</v>
      </c>
      <c r="J13" s="43">
        <v>0</v>
      </c>
      <c r="K13" s="42"/>
    </row>
    <row r="14" spans="1:11" ht="147.4" customHeight="1" x14ac:dyDescent="0.25">
      <c r="A14" s="43" t="s">
        <v>157</v>
      </c>
      <c r="B14" s="43" t="s">
        <v>150</v>
      </c>
      <c r="C14" s="43" t="s">
        <v>158</v>
      </c>
      <c r="D14" s="43" t="s">
        <v>159</v>
      </c>
      <c r="E14" s="43" t="s">
        <v>160</v>
      </c>
      <c r="F14" s="43">
        <v>796</v>
      </c>
      <c r="G14" s="43">
        <v>23710</v>
      </c>
      <c r="H14" s="43">
        <v>23725</v>
      </c>
      <c r="I14" s="44">
        <v>0.05</v>
      </c>
      <c r="J14" s="43">
        <v>0</v>
      </c>
      <c r="K14" s="42"/>
    </row>
    <row r="15" spans="1:11" ht="147.4" customHeight="1" x14ac:dyDescent="0.25">
      <c r="A15" s="43" t="s">
        <v>161</v>
      </c>
      <c r="B15" s="43" t="s">
        <v>150</v>
      </c>
      <c r="C15" s="43" t="s">
        <v>158</v>
      </c>
      <c r="D15" s="43" t="s">
        <v>159</v>
      </c>
      <c r="E15" s="43" t="s">
        <v>160</v>
      </c>
      <c r="F15" s="43">
        <v>796</v>
      </c>
      <c r="G15" s="43">
        <v>7876</v>
      </c>
      <c r="H15" s="43">
        <v>7950</v>
      </c>
      <c r="I15" s="44">
        <v>0.05</v>
      </c>
      <c r="J15" s="43">
        <v>0</v>
      </c>
      <c r="K15" s="42"/>
    </row>
    <row r="16" spans="1:11" ht="147.4" customHeight="1" x14ac:dyDescent="0.25">
      <c r="A16" s="43" t="s">
        <v>162</v>
      </c>
      <c r="B16" s="43" t="s">
        <v>150</v>
      </c>
      <c r="C16" s="43" t="s">
        <v>163</v>
      </c>
      <c r="D16" s="43" t="s">
        <v>164</v>
      </c>
      <c r="E16" s="43" t="s">
        <v>156</v>
      </c>
      <c r="F16" s="43">
        <v>642</v>
      </c>
      <c r="G16" s="43">
        <v>11718</v>
      </c>
      <c r="H16" s="43">
        <v>11721</v>
      </c>
      <c r="I16" s="44">
        <v>0.05</v>
      </c>
      <c r="J16" s="43">
        <v>0</v>
      </c>
      <c r="K16" s="42"/>
    </row>
    <row r="17" spans="1:13" ht="160.5" customHeight="1" x14ac:dyDescent="0.25">
      <c r="A17" s="43" t="s">
        <v>165</v>
      </c>
      <c r="B17" s="43" t="s">
        <v>166</v>
      </c>
      <c r="C17" s="43" t="s">
        <v>167</v>
      </c>
      <c r="D17" s="43" t="s">
        <v>168</v>
      </c>
      <c r="E17" s="43" t="s">
        <v>156</v>
      </c>
      <c r="F17" s="43">
        <v>642</v>
      </c>
      <c r="G17" s="43">
        <v>43868</v>
      </c>
      <c r="H17" s="43">
        <v>43894</v>
      </c>
      <c r="I17" s="44">
        <v>0.05</v>
      </c>
      <c r="J17" s="43">
        <v>0</v>
      </c>
      <c r="K17" s="42"/>
    </row>
    <row r="18" spans="1:13" ht="147.4" customHeight="1" x14ac:dyDescent="0.25">
      <c r="A18" s="43" t="s">
        <v>161</v>
      </c>
      <c r="B18" s="43" t="s">
        <v>166</v>
      </c>
      <c r="C18" s="43" t="s">
        <v>167</v>
      </c>
      <c r="D18" s="43" t="s">
        <v>168</v>
      </c>
      <c r="E18" s="43" t="s">
        <v>156</v>
      </c>
      <c r="F18" s="43">
        <v>642</v>
      </c>
      <c r="G18" s="43">
        <v>0</v>
      </c>
      <c r="H18" s="43">
        <v>0</v>
      </c>
      <c r="I18" s="44">
        <v>0.05</v>
      </c>
      <c r="J18" s="43">
        <v>0</v>
      </c>
      <c r="K18" s="42"/>
    </row>
    <row r="19" spans="1:13" ht="147.4" customHeight="1" x14ac:dyDescent="0.25">
      <c r="A19" s="43" t="s">
        <v>169</v>
      </c>
      <c r="B19" s="43"/>
      <c r="C19" s="43" t="s">
        <v>170</v>
      </c>
      <c r="D19" s="43" t="s">
        <v>171</v>
      </c>
      <c r="E19" s="43" t="s">
        <v>156</v>
      </c>
      <c r="F19" s="43">
        <v>644</v>
      </c>
      <c r="G19" s="43">
        <v>19000</v>
      </c>
      <c r="H19" s="43">
        <v>19428</v>
      </c>
      <c r="I19" s="44">
        <v>0.05</v>
      </c>
      <c r="J19" s="43">
        <v>0</v>
      </c>
      <c r="K19" s="42"/>
    </row>
    <row r="20" spans="1:13" ht="147.4" customHeight="1" x14ac:dyDescent="0.25">
      <c r="A20" s="43" t="s">
        <v>172</v>
      </c>
      <c r="B20" s="43"/>
      <c r="C20" s="43" t="s">
        <v>170</v>
      </c>
      <c r="D20" s="43" t="s">
        <v>173</v>
      </c>
      <c r="E20" s="43" t="s">
        <v>174</v>
      </c>
      <c r="F20" s="43">
        <v>836</v>
      </c>
      <c r="G20" s="43">
        <v>6852</v>
      </c>
      <c r="H20" s="43">
        <v>6950</v>
      </c>
      <c r="I20" s="44">
        <v>0.05</v>
      </c>
      <c r="J20" s="43">
        <v>0</v>
      </c>
      <c r="K20" s="42"/>
    </row>
    <row r="21" spans="1:13" ht="57" x14ac:dyDescent="0.25">
      <c r="A21" s="42" t="s">
        <v>175</v>
      </c>
      <c r="B21" s="42" t="s">
        <v>166</v>
      </c>
      <c r="C21" s="42" t="s">
        <v>167</v>
      </c>
      <c r="D21" s="42" t="s">
        <v>168</v>
      </c>
      <c r="E21" s="42" t="s">
        <v>156</v>
      </c>
      <c r="F21" s="42">
        <v>642</v>
      </c>
      <c r="G21" s="42">
        <v>35</v>
      </c>
      <c r="H21" s="42">
        <v>35</v>
      </c>
      <c r="I21" s="45">
        <v>0.05</v>
      </c>
      <c r="J21" s="42">
        <v>0</v>
      </c>
      <c r="K21" s="42"/>
    </row>
    <row r="22" spans="1:13" ht="156.75" x14ac:dyDescent="0.25">
      <c r="A22" s="42" t="s">
        <v>176</v>
      </c>
      <c r="B22" s="42"/>
      <c r="C22" s="42"/>
      <c r="D22" s="42"/>
      <c r="E22" s="42" t="s">
        <v>177</v>
      </c>
      <c r="F22" s="42">
        <v>642</v>
      </c>
      <c r="G22" s="42">
        <v>1</v>
      </c>
      <c r="H22" s="42">
        <v>1</v>
      </c>
      <c r="I22" s="45"/>
      <c r="J22" s="42"/>
      <c r="K22" s="42"/>
    </row>
    <row r="23" spans="1:13" ht="22.5" customHeight="1" x14ac:dyDescent="0.25">
      <c r="E23" s="46"/>
    </row>
    <row r="24" spans="1:13" ht="21.2" customHeight="1" x14ac:dyDescent="0.25">
      <c r="A24" s="201" t="s">
        <v>178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6" spans="1:13" ht="14.25" customHeight="1" x14ac:dyDescent="0.25">
      <c r="A26" s="202" t="s">
        <v>136</v>
      </c>
      <c r="B26" s="203"/>
      <c r="C26" s="202" t="s">
        <v>137</v>
      </c>
      <c r="D26" s="203"/>
      <c r="E26" s="208" t="s">
        <v>179</v>
      </c>
      <c r="F26" s="209"/>
      <c r="G26" s="209"/>
      <c r="H26" s="48"/>
      <c r="I26" s="48"/>
      <c r="J26" s="48"/>
      <c r="K26" s="48"/>
      <c r="L26" s="49"/>
      <c r="M26" s="50"/>
    </row>
    <row r="27" spans="1:13" ht="14.25" customHeight="1" x14ac:dyDescent="0.25">
      <c r="A27" s="204"/>
      <c r="B27" s="205"/>
      <c r="C27" s="204"/>
      <c r="D27" s="205"/>
      <c r="E27" s="210" t="s">
        <v>139</v>
      </c>
      <c r="F27" s="213" t="s">
        <v>140</v>
      </c>
      <c r="G27" s="213"/>
      <c r="H27" s="210" t="s">
        <v>180</v>
      </c>
      <c r="I27" s="210" t="s">
        <v>142</v>
      </c>
      <c r="J27" s="210" t="s">
        <v>143</v>
      </c>
      <c r="K27" s="210" t="s">
        <v>144</v>
      </c>
      <c r="L27" s="214" t="s">
        <v>145</v>
      </c>
    </row>
    <row r="28" spans="1:13" ht="57.2" customHeight="1" x14ac:dyDescent="0.25">
      <c r="A28" s="206"/>
      <c r="B28" s="207"/>
      <c r="C28" s="206"/>
      <c r="D28" s="207"/>
      <c r="E28" s="211"/>
      <c r="F28" s="213" t="s">
        <v>147</v>
      </c>
      <c r="G28" s="213" t="s">
        <v>148</v>
      </c>
      <c r="H28" s="211"/>
      <c r="I28" s="211"/>
      <c r="J28" s="211"/>
      <c r="K28" s="211"/>
      <c r="L28" s="215"/>
    </row>
    <row r="29" spans="1:13" ht="48.95" customHeight="1" x14ac:dyDescent="0.25">
      <c r="A29" s="52" t="s">
        <v>146</v>
      </c>
      <c r="B29" s="52" t="s">
        <v>146</v>
      </c>
      <c r="C29" s="51" t="s">
        <v>146</v>
      </c>
      <c r="D29" s="51" t="s">
        <v>146</v>
      </c>
      <c r="E29" s="212"/>
      <c r="F29" s="213"/>
      <c r="G29" s="213"/>
      <c r="H29" s="212"/>
      <c r="I29" s="212"/>
      <c r="J29" s="212"/>
      <c r="K29" s="212"/>
      <c r="L29" s="216"/>
    </row>
    <row r="30" spans="1:13" x14ac:dyDescent="0.25">
      <c r="A30" s="52">
        <v>2</v>
      </c>
      <c r="B30" s="52">
        <v>3</v>
      </c>
      <c r="C30" s="52">
        <v>5</v>
      </c>
      <c r="D30" s="52">
        <v>6</v>
      </c>
      <c r="E30" s="47">
        <v>7</v>
      </c>
      <c r="F30" s="52">
        <v>8</v>
      </c>
      <c r="G30" s="52">
        <v>9</v>
      </c>
      <c r="H30" s="52">
        <v>10</v>
      </c>
      <c r="I30" s="52">
        <v>11</v>
      </c>
      <c r="J30" s="52">
        <v>12</v>
      </c>
      <c r="K30" s="52">
        <v>13</v>
      </c>
      <c r="L30" s="52">
        <v>14</v>
      </c>
    </row>
    <row r="31" spans="1:13" ht="128.44999999999999" customHeight="1" x14ac:dyDescent="0.25">
      <c r="A31" s="52" t="s">
        <v>149</v>
      </c>
      <c r="B31" s="53" t="s">
        <v>150</v>
      </c>
      <c r="C31" s="53" t="s">
        <v>151</v>
      </c>
      <c r="D31" s="53"/>
      <c r="E31" s="47" t="s">
        <v>181</v>
      </c>
      <c r="F31" s="52" t="s">
        <v>182</v>
      </c>
      <c r="G31" s="52">
        <v>744</v>
      </c>
      <c r="H31" s="52" t="s">
        <v>183</v>
      </c>
      <c r="I31" s="54">
        <v>0</v>
      </c>
      <c r="J31" s="55">
        <v>0.05</v>
      </c>
      <c r="K31" s="54"/>
      <c r="L31" s="54"/>
    </row>
    <row r="32" spans="1:13" ht="156.75" x14ac:dyDescent="0.25">
      <c r="A32" s="43" t="s">
        <v>149</v>
      </c>
      <c r="B32" s="43" t="s">
        <v>150</v>
      </c>
      <c r="C32" s="43" t="s">
        <v>155</v>
      </c>
      <c r="D32" s="43"/>
      <c r="E32" s="43" t="s">
        <v>184</v>
      </c>
      <c r="F32" s="43" t="s">
        <v>185</v>
      </c>
      <c r="G32" s="43" t="s">
        <v>185</v>
      </c>
      <c r="H32" s="43" t="s">
        <v>185</v>
      </c>
      <c r="I32" s="54">
        <v>0</v>
      </c>
      <c r="J32" s="55">
        <v>0.05</v>
      </c>
      <c r="K32" s="42"/>
      <c r="L32" s="42"/>
    </row>
    <row r="33" spans="1:12" ht="142.5" x14ac:dyDescent="0.25">
      <c r="A33" s="43" t="s">
        <v>157</v>
      </c>
      <c r="B33" s="43" t="s">
        <v>150</v>
      </c>
      <c r="C33" s="43" t="s">
        <v>158</v>
      </c>
      <c r="D33" s="43"/>
      <c r="E33" s="43" t="s">
        <v>186</v>
      </c>
      <c r="F33" s="43" t="s">
        <v>182</v>
      </c>
      <c r="G33" s="43">
        <v>744</v>
      </c>
      <c r="H33" s="43" t="s">
        <v>187</v>
      </c>
      <c r="I33" s="54">
        <v>0</v>
      </c>
      <c r="J33" s="55">
        <v>0.05</v>
      </c>
      <c r="K33" s="42"/>
      <c r="L33" s="42"/>
    </row>
    <row r="34" spans="1:12" ht="114" x14ac:dyDescent="0.25">
      <c r="A34" s="43" t="s">
        <v>161</v>
      </c>
      <c r="B34" s="43" t="s">
        <v>150</v>
      </c>
      <c r="C34" s="43" t="s">
        <v>158</v>
      </c>
      <c r="D34" s="43"/>
      <c r="E34" s="43" t="s">
        <v>186</v>
      </c>
      <c r="F34" s="43" t="s">
        <v>182</v>
      </c>
      <c r="G34" s="43">
        <v>744</v>
      </c>
      <c r="H34" s="43" t="s">
        <v>188</v>
      </c>
      <c r="I34" s="54">
        <v>0</v>
      </c>
      <c r="J34" s="55">
        <v>0.05</v>
      </c>
      <c r="K34" s="42"/>
      <c r="L34" s="42"/>
    </row>
    <row r="35" spans="1:12" ht="142.5" x14ac:dyDescent="0.25">
      <c r="A35" s="43" t="s">
        <v>162</v>
      </c>
      <c r="B35" s="43" t="s">
        <v>150</v>
      </c>
      <c r="C35" s="43" t="s">
        <v>163</v>
      </c>
      <c r="D35" s="43"/>
      <c r="E35" s="43" t="s">
        <v>189</v>
      </c>
      <c r="F35" s="43" t="s">
        <v>182</v>
      </c>
      <c r="G35" s="43">
        <v>744</v>
      </c>
      <c r="H35" s="43" t="s">
        <v>190</v>
      </c>
      <c r="I35" s="54">
        <v>0</v>
      </c>
      <c r="J35" s="55">
        <v>0.05</v>
      </c>
      <c r="K35" s="42"/>
      <c r="L35" s="42"/>
    </row>
    <row r="36" spans="1:12" ht="171" x14ac:dyDescent="0.25">
      <c r="A36" s="43" t="s">
        <v>165</v>
      </c>
      <c r="B36" s="43" t="s">
        <v>166</v>
      </c>
      <c r="C36" s="43" t="s">
        <v>167</v>
      </c>
      <c r="D36" s="43"/>
      <c r="E36" s="43" t="s">
        <v>191</v>
      </c>
      <c r="F36" s="43" t="s">
        <v>192</v>
      </c>
      <c r="G36" s="43" t="s">
        <v>193</v>
      </c>
      <c r="H36" s="43" t="s">
        <v>194</v>
      </c>
      <c r="I36" s="54" t="s">
        <v>195</v>
      </c>
      <c r="J36" s="55">
        <v>0.05</v>
      </c>
      <c r="K36" s="42"/>
      <c r="L36" s="42"/>
    </row>
    <row r="37" spans="1:12" ht="114" x14ac:dyDescent="0.25">
      <c r="A37" s="43" t="s">
        <v>161</v>
      </c>
      <c r="B37" s="43" t="s">
        <v>166</v>
      </c>
      <c r="C37" s="43" t="s">
        <v>167</v>
      </c>
      <c r="D37" s="43"/>
      <c r="E37" s="43" t="s">
        <v>184</v>
      </c>
      <c r="F37" s="56" t="s">
        <v>196</v>
      </c>
      <c r="G37" s="56" t="s">
        <v>196</v>
      </c>
      <c r="H37" s="56" t="s">
        <v>196</v>
      </c>
      <c r="I37" s="57" t="s">
        <v>196</v>
      </c>
      <c r="J37" s="56" t="s">
        <v>196</v>
      </c>
      <c r="K37" s="42"/>
      <c r="L37" s="42"/>
    </row>
    <row r="38" spans="1:12" ht="57" x14ac:dyDescent="0.25">
      <c r="A38" s="43" t="s">
        <v>169</v>
      </c>
      <c r="B38" s="43"/>
      <c r="C38" s="43" t="s">
        <v>170</v>
      </c>
      <c r="D38" s="43"/>
      <c r="E38" s="43" t="s">
        <v>197</v>
      </c>
      <c r="F38" s="56" t="s">
        <v>196</v>
      </c>
      <c r="G38" s="56" t="s">
        <v>196</v>
      </c>
      <c r="H38" s="56" t="s">
        <v>196</v>
      </c>
      <c r="I38" s="56" t="s">
        <v>196</v>
      </c>
      <c r="J38" s="56" t="s">
        <v>196</v>
      </c>
      <c r="K38" s="42"/>
      <c r="L38" s="42"/>
    </row>
    <row r="39" spans="1:12" ht="28.5" x14ac:dyDescent="0.25">
      <c r="A39" s="43" t="s">
        <v>172</v>
      </c>
      <c r="B39" s="43"/>
      <c r="C39" s="43" t="s">
        <v>170</v>
      </c>
      <c r="D39" s="43"/>
      <c r="E39" s="43" t="s">
        <v>197</v>
      </c>
      <c r="F39" s="56" t="s">
        <v>196</v>
      </c>
      <c r="G39" s="56" t="s">
        <v>196</v>
      </c>
      <c r="H39" s="56" t="s">
        <v>196</v>
      </c>
      <c r="I39" s="56" t="s">
        <v>196</v>
      </c>
      <c r="J39" s="56" t="s">
        <v>196</v>
      </c>
      <c r="K39" s="42"/>
      <c r="L39" s="42"/>
    </row>
    <row r="40" spans="1:12" ht="156.75" x14ac:dyDescent="0.25">
      <c r="A40" s="42" t="s">
        <v>176</v>
      </c>
      <c r="B40" s="42"/>
      <c r="C40" s="42"/>
      <c r="D40" s="42"/>
      <c r="E40" s="42" t="s">
        <v>198</v>
      </c>
      <c r="F40" s="42" t="s">
        <v>177</v>
      </c>
      <c r="G40" s="42">
        <v>642</v>
      </c>
      <c r="H40" s="42">
        <v>1</v>
      </c>
      <c r="I40" s="42">
        <v>1</v>
      </c>
      <c r="J40" s="42"/>
      <c r="K40" s="42"/>
      <c r="L40" s="42"/>
    </row>
  </sheetData>
  <mergeCells count="30">
    <mergeCell ref="F9:F10"/>
    <mergeCell ref="A24:L24"/>
    <mergeCell ref="A26:B28"/>
    <mergeCell ref="C26:D28"/>
    <mergeCell ref="E26:G26"/>
    <mergeCell ref="E27:E29"/>
    <mergeCell ref="F27:G27"/>
    <mergeCell ref="H27:H29"/>
    <mergeCell ref="I27:I29"/>
    <mergeCell ref="J27:J29"/>
    <mergeCell ref="K27:K29"/>
    <mergeCell ref="L27:L29"/>
    <mergeCell ref="F28:F29"/>
    <mergeCell ref="G28:G29"/>
    <mergeCell ref="A4:K4"/>
    <mergeCell ref="A5:K5"/>
    <mergeCell ref="A6:B8"/>
    <mergeCell ref="C6:C8"/>
    <mergeCell ref="D6:K6"/>
    <mergeCell ref="D7:D10"/>
    <mergeCell ref="E7:F8"/>
    <mergeCell ref="G7:G10"/>
    <mergeCell ref="H7:H10"/>
    <mergeCell ref="I7:I10"/>
    <mergeCell ref="J7:J10"/>
    <mergeCell ref="K7:K10"/>
    <mergeCell ref="A9:A10"/>
    <mergeCell ref="B9:B10"/>
    <mergeCell ref="C9:C10"/>
    <mergeCell ref="E9:E10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X24"/>
  <sheetViews>
    <sheetView view="pageBreakPreview" topLeftCell="A4" workbookViewId="0">
      <selection activeCell="AD18" sqref="AD18:AN18"/>
    </sheetView>
  </sheetViews>
  <sheetFormatPr defaultColWidth="0.85546875" defaultRowHeight="12.75" x14ac:dyDescent="0.25"/>
  <cols>
    <col min="1" max="1" width="30.42578125" style="58" customWidth="1"/>
    <col min="2" max="100" width="0.85546875" style="58"/>
    <col min="101" max="101" width="10.42578125" style="58" customWidth="1"/>
    <col min="102" max="102" width="9.42578125" style="59" customWidth="1"/>
    <col min="103" max="16384" width="0.85546875" style="58"/>
  </cols>
  <sheetData>
    <row r="1" spans="1:102" s="60" customFormat="1" ht="3.2" customHeight="1" x14ac:dyDescent="0.25">
      <c r="CX1" s="59"/>
    </row>
    <row r="2" spans="1:102" ht="17.100000000000001" customHeight="1" x14ac:dyDescent="0.25">
      <c r="A2" s="218" t="s">
        <v>199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</row>
    <row r="3" spans="1:102" s="60" customFormat="1" ht="3.2" customHeight="1" x14ac:dyDescent="0.25">
      <c r="A3" s="61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X3" s="59"/>
    </row>
    <row r="4" spans="1:102" s="60" customFormat="1" ht="3.2" customHeight="1" x14ac:dyDescent="0.25">
      <c r="A4" s="61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X4" s="59"/>
    </row>
    <row r="5" spans="1:102" s="60" customFormat="1" ht="3.2" customHeight="1" x14ac:dyDescent="0.25">
      <c r="A5" s="61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X5" s="59"/>
    </row>
    <row r="6" spans="1:102" s="60" customFormat="1" ht="3.2" customHeight="1" x14ac:dyDescent="0.25">
      <c r="A6" s="61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X6" s="59"/>
    </row>
    <row r="7" spans="1:102" s="60" customFormat="1" ht="3.2" customHeight="1" x14ac:dyDescent="0.25">
      <c r="A7" s="61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X7" s="59"/>
    </row>
    <row r="8" spans="1:102" s="60" customFormat="1" ht="3.2" customHeight="1" x14ac:dyDescent="0.25">
      <c r="A8" s="61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X8" s="59"/>
    </row>
    <row r="9" spans="1:102" s="60" customFormat="1" ht="3.2" customHeight="1" x14ac:dyDescent="0.25">
      <c r="A9" s="61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X9" s="59"/>
    </row>
    <row r="10" spans="1:102" s="59" customFormat="1" ht="31.9" customHeight="1" x14ac:dyDescent="0.25">
      <c r="A10" s="217" t="s">
        <v>200</v>
      </c>
      <c r="B10" s="217" t="s">
        <v>201</v>
      </c>
      <c r="C10" s="217"/>
      <c r="D10" s="217"/>
      <c r="E10" s="217"/>
      <c r="F10" s="217"/>
      <c r="G10" s="217"/>
      <c r="H10" s="217"/>
      <c r="I10" s="217"/>
      <c r="J10" s="217"/>
      <c r="K10" s="217" t="s">
        <v>202</v>
      </c>
      <c r="L10" s="217"/>
      <c r="M10" s="217"/>
      <c r="N10" s="217"/>
      <c r="O10" s="217"/>
      <c r="P10" s="217"/>
      <c r="Q10" s="217"/>
      <c r="R10" s="217"/>
      <c r="S10" s="217" t="s">
        <v>203</v>
      </c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 t="s">
        <v>204</v>
      </c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 t="s">
        <v>205</v>
      </c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 t="s">
        <v>206</v>
      </c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</row>
    <row r="11" spans="1:102" s="59" customFormat="1" ht="30.6" customHeight="1" x14ac:dyDescent="0.25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 t="s">
        <v>207</v>
      </c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 t="s">
        <v>208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 t="s">
        <v>209</v>
      </c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9" t="s">
        <v>210</v>
      </c>
      <c r="CX11" s="219" t="s">
        <v>211</v>
      </c>
    </row>
    <row r="12" spans="1:102" s="59" customFormat="1" ht="36" customHeight="1" x14ac:dyDescent="0.25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 t="s">
        <v>147</v>
      </c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 t="s">
        <v>212</v>
      </c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9"/>
      <c r="CX12" s="219"/>
    </row>
    <row r="13" spans="1:102" s="59" customFormat="1" ht="10.5" customHeight="1" x14ac:dyDescent="0.25">
      <c r="A13" s="63">
        <v>1</v>
      </c>
      <c r="B13" s="217">
        <v>2</v>
      </c>
      <c r="C13" s="217"/>
      <c r="D13" s="217"/>
      <c r="E13" s="217"/>
      <c r="F13" s="217"/>
      <c r="G13" s="217"/>
      <c r="H13" s="217"/>
      <c r="I13" s="217"/>
      <c r="J13" s="217"/>
      <c r="K13" s="217">
        <v>3</v>
      </c>
      <c r="L13" s="217"/>
      <c r="M13" s="217"/>
      <c r="N13" s="217"/>
      <c r="O13" s="217"/>
      <c r="P13" s="217"/>
      <c r="Q13" s="217"/>
      <c r="R13" s="217"/>
      <c r="S13" s="217">
        <v>4</v>
      </c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>
        <v>5</v>
      </c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>
        <v>6</v>
      </c>
      <c r="AP13" s="217"/>
      <c r="AQ13" s="217"/>
      <c r="AR13" s="217"/>
      <c r="AS13" s="217"/>
      <c r="AT13" s="217"/>
      <c r="AU13" s="217"/>
      <c r="AV13" s="217"/>
      <c r="AW13" s="217"/>
      <c r="AX13" s="217">
        <v>7</v>
      </c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>
        <v>8</v>
      </c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9">
        <v>9</v>
      </c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64">
        <v>10</v>
      </c>
      <c r="CX13" s="64">
        <v>11</v>
      </c>
    </row>
    <row r="14" spans="1:102" s="60" customFormat="1" ht="48.75" customHeight="1" x14ac:dyDescent="0.25">
      <c r="A14" s="65" t="s">
        <v>213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 t="s">
        <v>214</v>
      </c>
      <c r="L14" s="220"/>
      <c r="M14" s="220"/>
      <c r="N14" s="220"/>
      <c r="O14" s="220"/>
      <c r="P14" s="220"/>
      <c r="Q14" s="220"/>
      <c r="R14" s="220"/>
      <c r="S14" s="221" t="s">
        <v>215</v>
      </c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0" t="s">
        <v>216</v>
      </c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19">
        <v>9441</v>
      </c>
      <c r="AP14" s="219"/>
      <c r="AQ14" s="219"/>
      <c r="AR14" s="219"/>
      <c r="AS14" s="219"/>
      <c r="AT14" s="219"/>
      <c r="AU14" s="219"/>
      <c r="AV14" s="219"/>
      <c r="AW14" s="219"/>
      <c r="AX14" s="217">
        <v>1062610</v>
      </c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22">
        <f t="shared" ref="BO14:BO20" si="0">AX14/AO14</f>
        <v>112.55269568901599</v>
      </c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0" t="s">
        <v>217</v>
      </c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66" t="s">
        <v>218</v>
      </c>
      <c r="CX14" s="66" t="s">
        <v>219</v>
      </c>
    </row>
    <row r="15" spans="1:102" s="60" customFormat="1" ht="48.75" customHeight="1" x14ac:dyDescent="0.25">
      <c r="A15" s="65" t="s">
        <v>220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 t="s">
        <v>221</v>
      </c>
      <c r="L15" s="220"/>
      <c r="M15" s="220"/>
      <c r="N15" s="220"/>
      <c r="O15" s="220"/>
      <c r="P15" s="220"/>
      <c r="Q15" s="220"/>
      <c r="R15" s="220"/>
      <c r="S15" s="221" t="s">
        <v>215</v>
      </c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0" t="s">
        <v>216</v>
      </c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19">
        <v>3158</v>
      </c>
      <c r="AP15" s="219"/>
      <c r="AQ15" s="219"/>
      <c r="AR15" s="219"/>
      <c r="AS15" s="219"/>
      <c r="AT15" s="219"/>
      <c r="AU15" s="219"/>
      <c r="AV15" s="219"/>
      <c r="AW15" s="219"/>
      <c r="AX15" s="217">
        <v>209480</v>
      </c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22">
        <f t="shared" si="0"/>
        <v>66.333122229259018</v>
      </c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0" t="s">
        <v>217</v>
      </c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66" t="s">
        <v>218</v>
      </c>
      <c r="CX15" s="66" t="s">
        <v>219</v>
      </c>
    </row>
    <row r="16" spans="1:102" s="60" customFormat="1" ht="46.5" customHeight="1" x14ac:dyDescent="0.25">
      <c r="A16" s="65" t="s">
        <v>222</v>
      </c>
      <c r="B16" s="226"/>
      <c r="C16" s="224"/>
      <c r="D16" s="224"/>
      <c r="E16" s="224"/>
      <c r="F16" s="224"/>
      <c r="G16" s="224"/>
      <c r="H16" s="224"/>
      <c r="I16" s="224"/>
      <c r="J16" s="225"/>
      <c r="K16" s="226" t="s">
        <v>223</v>
      </c>
      <c r="L16" s="224"/>
      <c r="M16" s="224"/>
      <c r="N16" s="224"/>
      <c r="O16" s="224"/>
      <c r="P16" s="224"/>
      <c r="Q16" s="224"/>
      <c r="R16" s="225"/>
      <c r="S16" s="227" t="s">
        <v>215</v>
      </c>
      <c r="T16" s="228"/>
      <c r="U16" s="228"/>
      <c r="V16" s="228"/>
      <c r="W16" s="228"/>
      <c r="X16" s="228"/>
      <c r="Y16" s="228"/>
      <c r="Z16" s="228"/>
      <c r="AA16" s="228"/>
      <c r="AB16" s="228"/>
      <c r="AC16" s="229"/>
      <c r="AD16" s="226" t="s">
        <v>216</v>
      </c>
      <c r="AE16" s="224"/>
      <c r="AF16" s="224"/>
      <c r="AG16" s="224"/>
      <c r="AH16" s="224"/>
      <c r="AI16" s="224"/>
      <c r="AJ16" s="224"/>
      <c r="AK16" s="224"/>
      <c r="AL16" s="224"/>
      <c r="AM16" s="224"/>
      <c r="AN16" s="225"/>
      <c r="AO16" s="223">
        <v>9105</v>
      </c>
      <c r="AP16" s="224"/>
      <c r="AQ16" s="224"/>
      <c r="AR16" s="224"/>
      <c r="AS16" s="224"/>
      <c r="AT16" s="224"/>
      <c r="AU16" s="224"/>
      <c r="AV16" s="224"/>
      <c r="AW16" s="225"/>
      <c r="AX16" s="230">
        <v>733682</v>
      </c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5"/>
      <c r="BO16" s="231">
        <f t="shared" si="0"/>
        <v>80.580120812740248</v>
      </c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3"/>
      <c r="CB16" s="220" t="s">
        <v>217</v>
      </c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66" t="s">
        <v>218</v>
      </c>
      <c r="CX16" s="66" t="s">
        <v>219</v>
      </c>
    </row>
    <row r="17" spans="1:102" s="60" customFormat="1" ht="51" customHeight="1" x14ac:dyDescent="0.25">
      <c r="A17" s="65" t="s">
        <v>224</v>
      </c>
      <c r="B17" s="226"/>
      <c r="C17" s="224"/>
      <c r="D17" s="224"/>
      <c r="E17" s="224"/>
      <c r="F17" s="224"/>
      <c r="G17" s="224"/>
      <c r="H17" s="224"/>
      <c r="I17" s="224"/>
      <c r="J17" s="225"/>
      <c r="K17" s="226" t="s">
        <v>225</v>
      </c>
      <c r="L17" s="224"/>
      <c r="M17" s="224"/>
      <c r="N17" s="224"/>
      <c r="O17" s="224"/>
      <c r="P17" s="224"/>
      <c r="Q17" s="224"/>
      <c r="R17" s="225"/>
      <c r="S17" s="227" t="s">
        <v>215</v>
      </c>
      <c r="T17" s="228"/>
      <c r="U17" s="228"/>
      <c r="V17" s="228"/>
      <c r="W17" s="228"/>
      <c r="X17" s="228"/>
      <c r="Y17" s="228"/>
      <c r="Z17" s="228"/>
      <c r="AA17" s="228"/>
      <c r="AB17" s="228"/>
      <c r="AC17" s="229"/>
      <c r="AD17" s="226" t="s">
        <v>216</v>
      </c>
      <c r="AE17" s="224"/>
      <c r="AF17" s="224"/>
      <c r="AG17" s="224"/>
      <c r="AH17" s="224"/>
      <c r="AI17" s="224"/>
      <c r="AJ17" s="224"/>
      <c r="AK17" s="224"/>
      <c r="AL17" s="224"/>
      <c r="AM17" s="224"/>
      <c r="AN17" s="225"/>
      <c r="AO17" s="223">
        <v>2668</v>
      </c>
      <c r="AP17" s="224"/>
      <c r="AQ17" s="224"/>
      <c r="AR17" s="224"/>
      <c r="AS17" s="224"/>
      <c r="AT17" s="224"/>
      <c r="AU17" s="224"/>
      <c r="AV17" s="224"/>
      <c r="AW17" s="225"/>
      <c r="AX17" s="230">
        <v>491726</v>
      </c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5"/>
      <c r="BO17" s="231">
        <f t="shared" si="0"/>
        <v>184.30509745127435</v>
      </c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3"/>
      <c r="CB17" s="220" t="s">
        <v>217</v>
      </c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66" t="s">
        <v>218</v>
      </c>
      <c r="CX17" s="66" t="s">
        <v>219</v>
      </c>
    </row>
    <row r="18" spans="1:102" s="60" customFormat="1" ht="42.75" customHeight="1" x14ac:dyDescent="0.25">
      <c r="A18" s="65" t="s">
        <v>226</v>
      </c>
      <c r="B18" s="226"/>
      <c r="C18" s="224"/>
      <c r="D18" s="224"/>
      <c r="E18" s="224"/>
      <c r="F18" s="224"/>
      <c r="G18" s="224"/>
      <c r="H18" s="224"/>
      <c r="I18" s="224"/>
      <c r="J18" s="225"/>
      <c r="K18" s="226" t="s">
        <v>227</v>
      </c>
      <c r="L18" s="224"/>
      <c r="M18" s="224"/>
      <c r="N18" s="224"/>
      <c r="O18" s="224"/>
      <c r="P18" s="224"/>
      <c r="Q18" s="224"/>
      <c r="R18" s="225"/>
      <c r="S18" s="227" t="s">
        <v>215</v>
      </c>
      <c r="T18" s="228"/>
      <c r="U18" s="228"/>
      <c r="V18" s="228"/>
      <c r="W18" s="228"/>
      <c r="X18" s="228"/>
      <c r="Y18" s="228"/>
      <c r="Z18" s="228"/>
      <c r="AA18" s="228"/>
      <c r="AB18" s="228"/>
      <c r="AC18" s="229"/>
      <c r="AD18" s="226" t="s">
        <v>216</v>
      </c>
      <c r="AE18" s="224"/>
      <c r="AF18" s="224"/>
      <c r="AG18" s="224"/>
      <c r="AH18" s="224"/>
      <c r="AI18" s="224"/>
      <c r="AJ18" s="224"/>
      <c r="AK18" s="224"/>
      <c r="AL18" s="224"/>
      <c r="AM18" s="224"/>
      <c r="AN18" s="225"/>
      <c r="AO18" s="223">
        <v>29</v>
      </c>
      <c r="AP18" s="224"/>
      <c r="AQ18" s="224"/>
      <c r="AR18" s="224"/>
      <c r="AS18" s="224"/>
      <c r="AT18" s="224"/>
      <c r="AU18" s="224"/>
      <c r="AV18" s="224"/>
      <c r="AW18" s="225"/>
      <c r="AX18" s="230">
        <v>17400</v>
      </c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5"/>
      <c r="BO18" s="230">
        <v>600</v>
      </c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5"/>
      <c r="CB18" s="220" t="s">
        <v>217</v>
      </c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66" t="s">
        <v>218</v>
      </c>
      <c r="CX18" s="66" t="s">
        <v>219</v>
      </c>
    </row>
    <row r="19" spans="1:102" s="60" customFormat="1" ht="43.5" customHeight="1" x14ac:dyDescent="0.25">
      <c r="A19" s="65" t="s">
        <v>228</v>
      </c>
      <c r="B19" s="226"/>
      <c r="C19" s="224"/>
      <c r="D19" s="224"/>
      <c r="E19" s="224"/>
      <c r="F19" s="224"/>
      <c r="G19" s="224"/>
      <c r="H19" s="224"/>
      <c r="I19" s="224"/>
      <c r="J19" s="225"/>
      <c r="K19" s="226" t="s">
        <v>229</v>
      </c>
      <c r="L19" s="224"/>
      <c r="M19" s="224"/>
      <c r="N19" s="224"/>
      <c r="O19" s="224"/>
      <c r="P19" s="224"/>
      <c r="Q19" s="224"/>
      <c r="R19" s="225"/>
      <c r="S19" s="227" t="s">
        <v>215</v>
      </c>
      <c r="T19" s="228"/>
      <c r="U19" s="228"/>
      <c r="V19" s="228"/>
      <c r="W19" s="228"/>
      <c r="X19" s="228"/>
      <c r="Y19" s="228"/>
      <c r="Z19" s="228"/>
      <c r="AA19" s="228"/>
      <c r="AB19" s="228"/>
      <c r="AC19" s="229"/>
      <c r="AD19" s="226" t="s">
        <v>216</v>
      </c>
      <c r="AE19" s="224"/>
      <c r="AF19" s="224"/>
      <c r="AG19" s="224"/>
      <c r="AH19" s="224"/>
      <c r="AI19" s="224"/>
      <c r="AJ19" s="224"/>
      <c r="AK19" s="224"/>
      <c r="AL19" s="224"/>
      <c r="AM19" s="224"/>
      <c r="AN19" s="225"/>
      <c r="AO19" s="223">
        <v>10638</v>
      </c>
      <c r="AP19" s="224"/>
      <c r="AQ19" s="224"/>
      <c r="AR19" s="224"/>
      <c r="AS19" s="224"/>
      <c r="AT19" s="224"/>
      <c r="AU19" s="224"/>
      <c r="AV19" s="224"/>
      <c r="AW19" s="225"/>
      <c r="AX19" s="230">
        <v>262770</v>
      </c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5"/>
      <c r="BO19" s="231">
        <f t="shared" si="0"/>
        <v>24.701071630005639</v>
      </c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3"/>
      <c r="CB19" s="220" t="s">
        <v>217</v>
      </c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66" t="s">
        <v>218</v>
      </c>
      <c r="CX19" s="66" t="s">
        <v>219</v>
      </c>
    </row>
    <row r="20" spans="1:102" s="60" customFormat="1" ht="36" customHeight="1" x14ac:dyDescent="0.25">
      <c r="A20" s="65" t="s">
        <v>230</v>
      </c>
      <c r="B20" s="226"/>
      <c r="C20" s="224"/>
      <c r="D20" s="224"/>
      <c r="E20" s="224"/>
      <c r="F20" s="224"/>
      <c r="G20" s="224"/>
      <c r="H20" s="224"/>
      <c r="I20" s="224"/>
      <c r="J20" s="225"/>
      <c r="K20" s="226" t="s">
        <v>231</v>
      </c>
      <c r="L20" s="224"/>
      <c r="M20" s="224"/>
      <c r="N20" s="224"/>
      <c r="O20" s="224"/>
      <c r="P20" s="224"/>
      <c r="Q20" s="224"/>
      <c r="R20" s="225"/>
      <c r="S20" s="227" t="s">
        <v>215</v>
      </c>
      <c r="T20" s="228"/>
      <c r="U20" s="228"/>
      <c r="V20" s="228"/>
      <c r="W20" s="228"/>
      <c r="X20" s="228"/>
      <c r="Y20" s="228"/>
      <c r="Z20" s="228"/>
      <c r="AA20" s="228"/>
      <c r="AB20" s="228"/>
      <c r="AC20" s="229"/>
      <c r="AD20" s="226" t="s">
        <v>216</v>
      </c>
      <c r="AE20" s="224"/>
      <c r="AF20" s="224"/>
      <c r="AG20" s="224"/>
      <c r="AH20" s="224"/>
      <c r="AI20" s="224"/>
      <c r="AJ20" s="224"/>
      <c r="AK20" s="224"/>
      <c r="AL20" s="224"/>
      <c r="AM20" s="224"/>
      <c r="AN20" s="225"/>
      <c r="AO20" s="223">
        <v>2787</v>
      </c>
      <c r="AP20" s="224"/>
      <c r="AQ20" s="224"/>
      <c r="AR20" s="224"/>
      <c r="AS20" s="224"/>
      <c r="AT20" s="224"/>
      <c r="AU20" s="224"/>
      <c r="AV20" s="224"/>
      <c r="AW20" s="225"/>
      <c r="AX20" s="230">
        <v>146693</v>
      </c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5"/>
      <c r="BO20" s="231">
        <f t="shared" si="0"/>
        <v>52.634732687477573</v>
      </c>
      <c r="BP20" s="232"/>
      <c r="BQ20" s="232"/>
      <c r="BR20" s="232"/>
      <c r="BS20" s="232"/>
      <c r="BT20" s="232"/>
      <c r="BU20" s="232"/>
      <c r="BV20" s="232"/>
      <c r="BW20" s="232"/>
      <c r="BX20" s="232"/>
      <c r="BY20" s="232"/>
      <c r="BZ20" s="232"/>
      <c r="CA20" s="233"/>
      <c r="CB20" s="220" t="s">
        <v>217</v>
      </c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66" t="s">
        <v>218</v>
      </c>
      <c r="CX20" s="66" t="s">
        <v>219</v>
      </c>
    </row>
    <row r="21" spans="1:102" s="60" customFormat="1" ht="17.100000000000001" customHeight="1" x14ac:dyDescent="0.25">
      <c r="A21" s="65"/>
      <c r="B21" s="220"/>
      <c r="C21" s="220"/>
      <c r="D21" s="220"/>
      <c r="E21" s="220"/>
      <c r="F21" s="220"/>
      <c r="G21" s="220"/>
      <c r="H21" s="220"/>
      <c r="I21" s="220"/>
      <c r="J21" s="220"/>
      <c r="K21" s="235"/>
      <c r="L21" s="235"/>
      <c r="M21" s="235"/>
      <c r="N21" s="235"/>
      <c r="O21" s="235"/>
      <c r="P21" s="235"/>
      <c r="Q21" s="235"/>
      <c r="R21" s="235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19"/>
      <c r="AP21" s="219"/>
      <c r="AQ21" s="219"/>
      <c r="AR21" s="219"/>
      <c r="AS21" s="219"/>
      <c r="AT21" s="219"/>
      <c r="AU21" s="219"/>
      <c r="AV21" s="219"/>
      <c r="AW21" s="219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66"/>
      <c r="CX21" s="66"/>
    </row>
    <row r="22" spans="1:102" s="60" customFormat="1" ht="17.100000000000001" customHeight="1" x14ac:dyDescent="0.25">
      <c r="A22" s="234" t="s">
        <v>232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20" t="s">
        <v>233</v>
      </c>
      <c r="L22" s="220"/>
      <c r="M22" s="220"/>
      <c r="N22" s="220"/>
      <c r="O22" s="220"/>
      <c r="P22" s="220"/>
      <c r="Q22" s="220"/>
      <c r="R22" s="220"/>
      <c r="S22" s="217" t="s">
        <v>234</v>
      </c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20" t="s">
        <v>234</v>
      </c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19">
        <v>0</v>
      </c>
      <c r="AP22" s="219"/>
      <c r="AQ22" s="219"/>
      <c r="AR22" s="219"/>
      <c r="AS22" s="219"/>
      <c r="AT22" s="219"/>
      <c r="AU22" s="219"/>
      <c r="AV22" s="219"/>
      <c r="AW22" s="219"/>
      <c r="AX22" s="217">
        <f>SUM(AX14:BN21)</f>
        <v>2924361</v>
      </c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>
        <v>0</v>
      </c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20" t="s">
        <v>234</v>
      </c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66" t="s">
        <v>234</v>
      </c>
      <c r="CX22" s="66" t="s">
        <v>234</v>
      </c>
    </row>
    <row r="23" spans="1:102" s="60" customFormat="1" ht="11.85" customHeight="1" x14ac:dyDescent="0.25">
      <c r="A23" s="61"/>
      <c r="B23" s="61"/>
      <c r="C23" s="67"/>
      <c r="D23" s="67"/>
      <c r="E23" s="67"/>
      <c r="F23" s="67"/>
      <c r="G23" s="67"/>
      <c r="H23" s="67"/>
      <c r="I23" s="67"/>
      <c r="J23" s="67"/>
      <c r="K23" s="68"/>
      <c r="L23" s="62"/>
      <c r="M23" s="62"/>
      <c r="N23" s="62"/>
      <c r="O23" s="62"/>
      <c r="P23" s="62"/>
      <c r="Q23" s="62"/>
      <c r="R23" s="62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9"/>
      <c r="CT23" s="69"/>
      <c r="CU23" s="69"/>
      <c r="CV23" s="69"/>
      <c r="CW23" s="69"/>
      <c r="CX23" s="69"/>
    </row>
    <row r="24" spans="1:102" ht="35.450000000000003" customHeight="1" x14ac:dyDescent="0.2">
      <c r="AZ24" s="542"/>
      <c r="BA24" s="543"/>
      <c r="BB24" s="543"/>
      <c r="BC24" s="543"/>
      <c r="BD24" s="543"/>
      <c r="BE24" s="543"/>
      <c r="BF24" s="543"/>
      <c r="BG24" s="543"/>
      <c r="BH24" s="543"/>
      <c r="BI24" s="543"/>
      <c r="BJ24" s="543"/>
      <c r="BK24" s="543"/>
      <c r="BL24" s="543"/>
      <c r="BM24" s="543"/>
      <c r="BN24" s="543"/>
      <c r="BO24" s="543"/>
      <c r="BP24" s="543"/>
      <c r="BQ24" s="543"/>
      <c r="BR24" s="543"/>
      <c r="BS24" s="543"/>
      <c r="BT24" s="543"/>
      <c r="BU24" s="543"/>
      <c r="BV24" s="543"/>
      <c r="BW24" s="543"/>
      <c r="BX24" s="543"/>
      <c r="BY24" s="544"/>
    </row>
  </sheetData>
  <mergeCells count="95">
    <mergeCell ref="AX21:BN21"/>
    <mergeCell ref="BO21:CA21"/>
    <mergeCell ref="CB21:CV21"/>
    <mergeCell ref="A22:J22"/>
    <mergeCell ref="K22:R22"/>
    <mergeCell ref="S22:AC22"/>
    <mergeCell ref="AD22:AN22"/>
    <mergeCell ref="AO22:AW22"/>
    <mergeCell ref="AX22:BN22"/>
    <mergeCell ref="BO22:CA22"/>
    <mergeCell ref="CB22:CV22"/>
    <mergeCell ref="B21:J21"/>
    <mergeCell ref="K21:R21"/>
    <mergeCell ref="S21:AC21"/>
    <mergeCell ref="AD21:AN21"/>
    <mergeCell ref="AO21:AW21"/>
    <mergeCell ref="AX19:BN19"/>
    <mergeCell ref="BO19:CA19"/>
    <mergeCell ref="CB19:CV19"/>
    <mergeCell ref="B20:J20"/>
    <mergeCell ref="K20:R20"/>
    <mergeCell ref="S20:AC20"/>
    <mergeCell ref="AD20:AN20"/>
    <mergeCell ref="AO20:AW20"/>
    <mergeCell ref="AX20:BN20"/>
    <mergeCell ref="BO20:CA20"/>
    <mergeCell ref="CB20:CV20"/>
    <mergeCell ref="B19:J19"/>
    <mergeCell ref="K19:R19"/>
    <mergeCell ref="S19:AC19"/>
    <mergeCell ref="AD19:AN19"/>
    <mergeCell ref="AO19:AW19"/>
    <mergeCell ref="AX17:BN17"/>
    <mergeCell ref="BO17:CA17"/>
    <mergeCell ref="CB17:CV17"/>
    <mergeCell ref="B18:J18"/>
    <mergeCell ref="K18:R18"/>
    <mergeCell ref="S18:AC18"/>
    <mergeCell ref="AD18:AN18"/>
    <mergeCell ref="AO18:AW18"/>
    <mergeCell ref="AX18:BN18"/>
    <mergeCell ref="BO18:CA18"/>
    <mergeCell ref="CB18:CV18"/>
    <mergeCell ref="B17:J17"/>
    <mergeCell ref="K17:R17"/>
    <mergeCell ref="S17:AC17"/>
    <mergeCell ref="AD17:AN17"/>
    <mergeCell ref="AO17:AW17"/>
    <mergeCell ref="AX15:BN15"/>
    <mergeCell ref="BO15:CA15"/>
    <mergeCell ref="CB15:CV15"/>
    <mergeCell ref="B16:J16"/>
    <mergeCell ref="K16:R16"/>
    <mergeCell ref="S16:AC16"/>
    <mergeCell ref="AD16:AN16"/>
    <mergeCell ref="AO16:AW16"/>
    <mergeCell ref="AX16:BN16"/>
    <mergeCell ref="BO16:CA16"/>
    <mergeCell ref="CB16:CV16"/>
    <mergeCell ref="B15:J15"/>
    <mergeCell ref="K15:R15"/>
    <mergeCell ref="S15:AC15"/>
    <mergeCell ref="AD15:AN15"/>
    <mergeCell ref="AO15:AW15"/>
    <mergeCell ref="AX13:BN13"/>
    <mergeCell ref="BO13:CA13"/>
    <mergeCell ref="CB13:CV13"/>
    <mergeCell ref="B14:J14"/>
    <mergeCell ref="K14:R14"/>
    <mergeCell ref="S14:AC14"/>
    <mergeCell ref="AD14:AN14"/>
    <mergeCell ref="AO14:AW14"/>
    <mergeCell ref="AX14:BN14"/>
    <mergeCell ref="BO14:CA14"/>
    <mergeCell ref="CB14:CV14"/>
    <mergeCell ref="B13:J13"/>
    <mergeCell ref="K13:R13"/>
    <mergeCell ref="S13:AC13"/>
    <mergeCell ref="AD13:AN13"/>
    <mergeCell ref="AO13:AW13"/>
    <mergeCell ref="A2:CX2"/>
    <mergeCell ref="A10:A12"/>
    <mergeCell ref="B10:J12"/>
    <mergeCell ref="K10:R12"/>
    <mergeCell ref="S10:AW10"/>
    <mergeCell ref="AX10:BN12"/>
    <mergeCell ref="BO10:CA12"/>
    <mergeCell ref="CB10:CX10"/>
    <mergeCell ref="S11:AN11"/>
    <mergeCell ref="AO11:AW12"/>
    <mergeCell ref="CB11:CV12"/>
    <mergeCell ref="CW11:CW12"/>
    <mergeCell ref="CX11:CX12"/>
    <mergeCell ref="S12:AC12"/>
    <mergeCell ref="AD12:AN12"/>
  </mergeCells>
  <pageMargins left="0.70866141732283472" right="0.70866141732283472" top="1.181102362204725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5"/>
  <sheetViews>
    <sheetView topLeftCell="A19" workbookViewId="0">
      <selection activeCell="J41" sqref="J41"/>
    </sheetView>
  </sheetViews>
  <sheetFormatPr defaultRowHeight="15" x14ac:dyDescent="0.25"/>
  <cols>
    <col min="1" max="1" width="33.85546875" customWidth="1"/>
    <col min="3" max="3" width="12.5703125" customWidth="1"/>
    <col min="5" max="5" width="11.85546875" customWidth="1"/>
    <col min="6" max="6" width="11" bestFit="1" customWidth="1"/>
    <col min="11" max="11" width="9.140625" customWidth="1"/>
    <col min="12" max="12" width="11.42578125" customWidth="1"/>
    <col min="13" max="13" width="13.42578125" customWidth="1"/>
  </cols>
  <sheetData>
    <row r="1" spans="1:16" ht="42.75" customHeight="1" x14ac:dyDescent="0.25">
      <c r="A1" s="236" t="s">
        <v>235</v>
      </c>
      <c r="B1" s="236"/>
      <c r="C1" s="236"/>
      <c r="D1" s="236"/>
      <c r="E1" s="236"/>
      <c r="F1" s="236"/>
    </row>
    <row r="2" spans="1:16" x14ac:dyDescent="0.25">
      <c r="A2" s="236" t="s">
        <v>236</v>
      </c>
      <c r="B2" s="236"/>
      <c r="C2" s="236"/>
      <c r="D2" s="236"/>
      <c r="E2" s="236"/>
      <c r="F2" s="236"/>
    </row>
    <row r="3" spans="1:16" x14ac:dyDescent="0.25">
      <c r="A3" s="15"/>
      <c r="B3" s="15"/>
      <c r="C3" s="15"/>
      <c r="D3" s="15"/>
      <c r="E3" s="15"/>
      <c r="F3" s="71" t="s">
        <v>24</v>
      </c>
    </row>
    <row r="4" spans="1:16" x14ac:dyDescent="0.25">
      <c r="A4" s="15"/>
      <c r="B4" s="15"/>
      <c r="D4" s="15"/>
      <c r="E4" s="72" t="s">
        <v>25</v>
      </c>
      <c r="F4" s="73">
        <v>46023</v>
      </c>
    </row>
    <row r="5" spans="1:16" ht="45" x14ac:dyDescent="0.25">
      <c r="A5" s="15"/>
      <c r="B5" s="181" t="s">
        <v>237</v>
      </c>
      <c r="C5" s="181"/>
      <c r="D5" s="181"/>
      <c r="E5" s="72" t="s">
        <v>238</v>
      </c>
      <c r="F5" s="74"/>
    </row>
    <row r="6" spans="1:16" x14ac:dyDescent="0.25">
      <c r="A6" s="15"/>
      <c r="B6" s="181"/>
      <c r="C6" s="181"/>
      <c r="D6" s="181"/>
      <c r="E6" s="72" t="s">
        <v>26</v>
      </c>
      <c r="F6" s="74">
        <v>7213004010</v>
      </c>
    </row>
    <row r="7" spans="1:16" x14ac:dyDescent="0.25">
      <c r="A7" s="15" t="s">
        <v>27</v>
      </c>
      <c r="B7" s="181"/>
      <c r="C7" s="181"/>
      <c r="D7" s="181"/>
      <c r="E7" s="72" t="s">
        <v>28</v>
      </c>
      <c r="F7" s="74">
        <v>720501001</v>
      </c>
    </row>
    <row r="8" spans="1:16" ht="32.85" customHeight="1" x14ac:dyDescent="0.25">
      <c r="A8" s="15" t="s">
        <v>29</v>
      </c>
      <c r="B8" s="181" t="s">
        <v>3</v>
      </c>
      <c r="C8" s="181"/>
      <c r="D8" s="181"/>
      <c r="E8" s="72" t="s">
        <v>239</v>
      </c>
      <c r="F8" s="74">
        <v>33</v>
      </c>
    </row>
    <row r="9" spans="1:16" ht="25.15" customHeight="1" x14ac:dyDescent="0.25">
      <c r="A9" s="15" t="s">
        <v>31</v>
      </c>
      <c r="B9" s="181" t="s">
        <v>32</v>
      </c>
      <c r="C9" s="181"/>
      <c r="D9" s="181"/>
      <c r="E9" s="75" t="s">
        <v>12</v>
      </c>
      <c r="F9" s="74">
        <v>71515000</v>
      </c>
    </row>
    <row r="10" spans="1:16" ht="21.2" customHeight="1" x14ac:dyDescent="0.25">
      <c r="A10" s="15" t="s">
        <v>33</v>
      </c>
      <c r="B10" s="15"/>
      <c r="C10" s="15"/>
      <c r="D10" s="15"/>
      <c r="E10" s="15"/>
      <c r="F10" s="74"/>
    </row>
    <row r="11" spans="1:16" ht="15.6" customHeight="1" x14ac:dyDescent="0.25">
      <c r="A11" s="15" t="s">
        <v>34</v>
      </c>
      <c r="B11" s="15"/>
      <c r="C11" s="15"/>
      <c r="D11" s="15"/>
      <c r="E11" s="75" t="s">
        <v>15</v>
      </c>
      <c r="F11" s="71">
        <v>383</v>
      </c>
    </row>
    <row r="12" spans="1:16" x14ac:dyDescent="0.25">
      <c r="A12" s="76"/>
    </row>
    <row r="13" spans="1:16" x14ac:dyDescent="0.25">
      <c r="A13" s="77"/>
    </row>
    <row r="14" spans="1:16" ht="57.2" customHeight="1" x14ac:dyDescent="0.25">
      <c r="A14" s="237" t="s">
        <v>36</v>
      </c>
      <c r="B14" s="237" t="s">
        <v>37</v>
      </c>
      <c r="C14" s="237" t="s">
        <v>240</v>
      </c>
      <c r="D14" s="237"/>
      <c r="E14" s="237" t="s">
        <v>241</v>
      </c>
      <c r="F14" s="237"/>
      <c r="G14" s="237"/>
      <c r="H14" s="237"/>
      <c r="I14" s="237"/>
      <c r="J14" s="237"/>
      <c r="K14" s="237"/>
      <c r="L14" s="237" t="s">
        <v>242</v>
      </c>
      <c r="M14" s="237"/>
      <c r="N14" s="237"/>
      <c r="O14" s="237"/>
      <c r="P14" s="237"/>
    </row>
    <row r="15" spans="1:16" x14ac:dyDescent="0.25">
      <c r="A15" s="237"/>
      <c r="B15" s="237"/>
      <c r="C15" s="237" t="s">
        <v>208</v>
      </c>
      <c r="D15" s="237" t="s">
        <v>243</v>
      </c>
      <c r="E15" s="237" t="s">
        <v>208</v>
      </c>
      <c r="F15" s="237" t="s">
        <v>244</v>
      </c>
      <c r="G15" s="237"/>
      <c r="H15" s="237"/>
      <c r="I15" s="237"/>
      <c r="J15" s="237"/>
      <c r="K15" s="237"/>
      <c r="L15" s="237" t="s">
        <v>208</v>
      </c>
      <c r="M15" s="237" t="s">
        <v>50</v>
      </c>
      <c r="N15" s="237"/>
      <c r="O15" s="237"/>
      <c r="P15" s="237"/>
    </row>
    <row r="16" spans="1:16" ht="135" x14ac:dyDescent="0.25">
      <c r="A16" s="237"/>
      <c r="B16" s="237"/>
      <c r="C16" s="237"/>
      <c r="D16" s="237"/>
      <c r="E16" s="237"/>
      <c r="F16" s="71" t="s">
        <v>245</v>
      </c>
      <c r="G16" s="71" t="s">
        <v>246</v>
      </c>
      <c r="H16" s="71" t="s">
        <v>247</v>
      </c>
      <c r="I16" s="71" t="s">
        <v>248</v>
      </c>
      <c r="J16" s="71" t="s">
        <v>249</v>
      </c>
      <c r="K16" s="71" t="s">
        <v>250</v>
      </c>
      <c r="L16" s="237"/>
      <c r="M16" s="71" t="s">
        <v>251</v>
      </c>
      <c r="N16" s="71" t="s">
        <v>252</v>
      </c>
      <c r="O16" s="71" t="s">
        <v>253</v>
      </c>
      <c r="P16" s="71" t="s">
        <v>254</v>
      </c>
    </row>
    <row r="17" spans="1:16" x14ac:dyDescent="0.25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1">
        <v>15</v>
      </c>
      <c r="P17" s="71">
        <v>16</v>
      </c>
    </row>
    <row r="18" spans="1:16" ht="26.1" customHeight="1" x14ac:dyDescent="0.25">
      <c r="A18" s="74" t="s">
        <v>255</v>
      </c>
      <c r="B18" s="71">
        <v>1000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2257331.98</v>
      </c>
      <c r="M18" s="74">
        <v>2257331.98</v>
      </c>
      <c r="N18" s="74">
        <v>0</v>
      </c>
      <c r="O18" s="74">
        <v>0</v>
      </c>
      <c r="P18" s="74">
        <v>0</v>
      </c>
    </row>
    <row r="19" spans="1:16" ht="33.950000000000003" customHeight="1" x14ac:dyDescent="0.25">
      <c r="A19" s="74" t="s">
        <v>256</v>
      </c>
      <c r="B19" s="71">
        <v>2000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</row>
    <row r="20" spans="1:16" ht="33.950000000000003" customHeight="1" x14ac:dyDescent="0.25">
      <c r="A20" s="74" t="s">
        <v>257</v>
      </c>
      <c r="B20" s="71">
        <v>3000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</row>
    <row r="21" spans="1:16" ht="16.350000000000001" customHeight="1" x14ac:dyDescent="0.25">
      <c r="A21" s="78" t="s">
        <v>50</v>
      </c>
      <c r="B21" s="237">
        <v>3100</v>
      </c>
      <c r="C21" s="238">
        <v>0</v>
      </c>
      <c r="D21" s="238">
        <v>0</v>
      </c>
      <c r="E21" s="238">
        <v>0</v>
      </c>
      <c r="F21" s="238">
        <v>0</v>
      </c>
      <c r="G21" s="238">
        <v>0</v>
      </c>
      <c r="H21" s="238">
        <v>0</v>
      </c>
      <c r="I21" s="238">
        <v>0</v>
      </c>
      <c r="J21" s="238">
        <v>0</v>
      </c>
      <c r="K21" s="238">
        <v>0</v>
      </c>
      <c r="L21" s="238">
        <v>0</v>
      </c>
      <c r="M21" s="238">
        <v>0</v>
      </c>
      <c r="N21" s="238">
        <v>0</v>
      </c>
      <c r="O21" s="238">
        <v>0</v>
      </c>
      <c r="P21" s="238">
        <v>0</v>
      </c>
    </row>
    <row r="22" spans="1:16" ht="33.950000000000003" customHeight="1" x14ac:dyDescent="0.25">
      <c r="A22" s="78" t="s">
        <v>258</v>
      </c>
      <c r="B22" s="237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</row>
    <row r="23" spans="1:16" ht="46.15" customHeight="1" x14ac:dyDescent="0.25">
      <c r="A23" s="78" t="s">
        <v>259</v>
      </c>
      <c r="B23" s="71">
        <v>3200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</row>
    <row r="24" spans="1:16" ht="58.7" customHeight="1" x14ac:dyDescent="0.25">
      <c r="A24" s="78" t="s">
        <v>260</v>
      </c>
      <c r="B24" s="71">
        <v>3300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</row>
    <row r="25" spans="1:16" ht="50.25" customHeight="1" x14ac:dyDescent="0.25">
      <c r="A25" s="78" t="s">
        <v>261</v>
      </c>
      <c r="B25" s="71">
        <v>3400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</row>
    <row r="26" spans="1:16" ht="12.2" customHeight="1" x14ac:dyDescent="0.25">
      <c r="A26" s="79" t="s">
        <v>54</v>
      </c>
      <c r="B26" s="237">
        <v>3410</v>
      </c>
      <c r="C26" s="238">
        <v>0</v>
      </c>
      <c r="D26" s="238">
        <v>0</v>
      </c>
      <c r="E26" s="238">
        <v>0</v>
      </c>
      <c r="F26" s="238">
        <v>0</v>
      </c>
      <c r="G26" s="238">
        <v>0</v>
      </c>
      <c r="H26" s="238">
        <v>0</v>
      </c>
      <c r="I26" s="238">
        <v>0</v>
      </c>
      <c r="J26" s="238">
        <v>0</v>
      </c>
      <c r="K26" s="238">
        <v>0</v>
      </c>
      <c r="L26" s="238">
        <v>0</v>
      </c>
      <c r="M26" s="238">
        <v>0</v>
      </c>
      <c r="N26" s="238">
        <v>0</v>
      </c>
      <c r="O26" s="238">
        <v>0</v>
      </c>
      <c r="P26" s="238">
        <v>0</v>
      </c>
    </row>
    <row r="27" spans="1:16" ht="33.950000000000003" customHeight="1" x14ac:dyDescent="0.25">
      <c r="A27" s="79" t="s">
        <v>262</v>
      </c>
      <c r="B27" s="237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</row>
    <row r="28" spans="1:16" ht="55.15" customHeight="1" x14ac:dyDescent="0.25">
      <c r="A28" s="79" t="s">
        <v>263</v>
      </c>
      <c r="B28" s="71">
        <v>3420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</row>
    <row r="29" spans="1:16" ht="55.7" customHeight="1" x14ac:dyDescent="0.25">
      <c r="A29" s="79" t="s">
        <v>264</v>
      </c>
      <c r="B29" s="71">
        <v>3430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</row>
    <row r="30" spans="1:16" ht="21.75" customHeight="1" x14ac:dyDescent="0.25">
      <c r="A30" s="74" t="s">
        <v>265</v>
      </c>
      <c r="B30" s="71">
        <v>4000</v>
      </c>
      <c r="C30" s="74">
        <v>0</v>
      </c>
      <c r="D30" s="74">
        <v>0</v>
      </c>
      <c r="E30" s="74">
        <v>6.11</v>
      </c>
      <c r="F30" s="74">
        <v>6.11</v>
      </c>
      <c r="G30" s="74">
        <v>6.11</v>
      </c>
      <c r="H30" s="74">
        <v>0</v>
      </c>
      <c r="I30" s="74">
        <v>0</v>
      </c>
      <c r="J30" s="74">
        <v>0</v>
      </c>
      <c r="K30" s="74">
        <v>0</v>
      </c>
      <c r="L30" s="74">
        <v>18836.68</v>
      </c>
      <c r="M30" s="74">
        <v>0</v>
      </c>
      <c r="N30" s="74">
        <v>0</v>
      </c>
      <c r="O30" s="74">
        <v>18836.68</v>
      </c>
      <c r="P30" s="74">
        <v>0</v>
      </c>
    </row>
    <row r="31" spans="1:16" ht="13.7" customHeight="1" x14ac:dyDescent="0.25">
      <c r="A31" s="78" t="s">
        <v>54</v>
      </c>
      <c r="B31" s="237">
        <v>4100</v>
      </c>
      <c r="C31" s="238">
        <v>0</v>
      </c>
      <c r="D31" s="238">
        <v>0</v>
      </c>
      <c r="E31" s="238">
        <v>0</v>
      </c>
      <c r="F31" s="238">
        <v>0</v>
      </c>
      <c r="G31" s="238">
        <v>0</v>
      </c>
      <c r="H31" s="238">
        <v>0</v>
      </c>
      <c r="I31" s="238">
        <v>0</v>
      </c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38">
        <v>0</v>
      </c>
      <c r="P31" s="238">
        <v>0</v>
      </c>
    </row>
    <row r="32" spans="1:16" ht="16.350000000000001" customHeight="1" x14ac:dyDescent="0.25">
      <c r="A32" s="78" t="s">
        <v>266</v>
      </c>
      <c r="B32" s="237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</row>
    <row r="33" spans="1:16" ht="26.1" customHeight="1" x14ac:dyDescent="0.25">
      <c r="A33" s="74" t="s">
        <v>267</v>
      </c>
      <c r="B33" s="71">
        <v>5000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</row>
    <row r="34" spans="1:16" ht="15.6" customHeight="1" x14ac:dyDescent="0.25">
      <c r="A34" s="78" t="s">
        <v>54</v>
      </c>
      <c r="B34" s="237">
        <v>5100</v>
      </c>
      <c r="C34" s="238">
        <v>0</v>
      </c>
      <c r="D34" s="238">
        <v>0</v>
      </c>
      <c r="E34" s="238">
        <v>0</v>
      </c>
      <c r="F34" s="238">
        <v>0</v>
      </c>
      <c r="G34" s="238">
        <v>0</v>
      </c>
      <c r="H34" s="238">
        <v>0</v>
      </c>
      <c r="I34" s="238">
        <v>0</v>
      </c>
      <c r="J34" s="238">
        <v>0</v>
      </c>
      <c r="K34" s="238">
        <v>0</v>
      </c>
      <c r="L34" s="238">
        <v>0</v>
      </c>
      <c r="M34" s="238">
        <v>0</v>
      </c>
      <c r="N34" s="238">
        <v>0</v>
      </c>
      <c r="O34" s="238">
        <v>0</v>
      </c>
      <c r="P34" s="238">
        <v>0</v>
      </c>
    </row>
    <row r="35" spans="1:16" ht="33.950000000000003" customHeight="1" x14ac:dyDescent="0.25">
      <c r="A35" s="78" t="s">
        <v>268</v>
      </c>
      <c r="B35" s="237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</row>
    <row r="36" spans="1:16" x14ac:dyDescent="0.25">
      <c r="A36" s="72" t="s">
        <v>80</v>
      </c>
      <c r="B36" s="71">
        <v>9000</v>
      </c>
      <c r="C36" s="74">
        <v>0</v>
      </c>
      <c r="D36" s="71" t="s">
        <v>81</v>
      </c>
      <c r="E36" s="71" t="s">
        <v>81</v>
      </c>
      <c r="F36" s="74">
        <v>6.11</v>
      </c>
      <c r="G36" s="74">
        <v>6.11</v>
      </c>
      <c r="H36" s="74">
        <v>0</v>
      </c>
      <c r="I36" s="74">
        <v>0</v>
      </c>
      <c r="J36" s="74">
        <v>0</v>
      </c>
      <c r="K36" s="74">
        <v>0</v>
      </c>
      <c r="L36" s="74">
        <v>2276168.66</v>
      </c>
      <c r="M36" s="74">
        <v>2257331.98</v>
      </c>
      <c r="N36" s="74">
        <v>0</v>
      </c>
      <c r="O36" s="74">
        <v>18836.66</v>
      </c>
      <c r="P36" s="74">
        <v>0</v>
      </c>
    </row>
    <row r="38" spans="1:16" x14ac:dyDescent="0.25">
      <c r="A38" s="76"/>
    </row>
    <row r="39" spans="1:16" x14ac:dyDescent="0.25">
      <c r="A39" s="15" t="s">
        <v>123</v>
      </c>
      <c r="B39" s="181"/>
      <c r="C39" s="181" t="s">
        <v>124</v>
      </c>
      <c r="D39" s="181"/>
      <c r="E39" s="181" t="s">
        <v>269</v>
      </c>
      <c r="F39" s="197"/>
      <c r="L39" s="173"/>
    </row>
    <row r="40" spans="1:16" ht="15" customHeight="1" x14ac:dyDescent="0.25">
      <c r="A40" s="15" t="s">
        <v>126</v>
      </c>
      <c r="B40" s="181"/>
      <c r="C40" s="239"/>
      <c r="D40" s="181"/>
      <c r="E40" s="240"/>
      <c r="F40" s="241"/>
    </row>
    <row r="41" spans="1:16" ht="45" x14ac:dyDescent="0.25">
      <c r="A41" s="15"/>
      <c r="B41" s="15"/>
      <c r="C41" s="70" t="s">
        <v>127</v>
      </c>
      <c r="D41" s="15"/>
      <c r="E41" s="70" t="s">
        <v>128</v>
      </c>
    </row>
    <row r="42" spans="1:16" x14ac:dyDescent="0.25">
      <c r="A42" s="15" t="s">
        <v>129</v>
      </c>
      <c r="B42" s="181" t="s">
        <v>270</v>
      </c>
      <c r="C42" s="181"/>
      <c r="D42" s="15"/>
      <c r="E42" s="242">
        <v>83455724632</v>
      </c>
      <c r="F42" s="243"/>
    </row>
    <row r="43" spans="1:16" x14ac:dyDescent="0.25">
      <c r="A43" s="15"/>
      <c r="B43" s="15"/>
      <c r="C43" s="70" t="s">
        <v>127</v>
      </c>
      <c r="D43" s="15"/>
      <c r="E43" s="70" t="s">
        <v>132</v>
      </c>
    </row>
    <row r="44" spans="1:16" ht="17.649999999999999" customHeight="1" x14ac:dyDescent="0.25">
      <c r="A44" s="15" t="s">
        <v>271</v>
      </c>
      <c r="B44" s="15"/>
      <c r="C44" s="15"/>
      <c r="D44" s="15"/>
      <c r="E44" s="15"/>
    </row>
    <row r="45" spans="1:16" x14ac:dyDescent="0.25">
      <c r="A45" s="80"/>
    </row>
  </sheetData>
  <mergeCells count="82">
    <mergeCell ref="B39:B40"/>
    <mergeCell ref="C39:C40"/>
    <mergeCell ref="D39:D40"/>
    <mergeCell ref="E39:F40"/>
    <mergeCell ref="B42:C42"/>
    <mergeCell ref="E42:F42"/>
    <mergeCell ref="L34:L35"/>
    <mergeCell ref="M34:M35"/>
    <mergeCell ref="N34:N35"/>
    <mergeCell ref="O34:O35"/>
    <mergeCell ref="P34:P35"/>
    <mergeCell ref="G34:G35"/>
    <mergeCell ref="H34:H35"/>
    <mergeCell ref="I34:I35"/>
    <mergeCell ref="J34:J35"/>
    <mergeCell ref="K34:K35"/>
    <mergeCell ref="B34:B35"/>
    <mergeCell ref="C34:C35"/>
    <mergeCell ref="D34:D35"/>
    <mergeCell ref="E34:E35"/>
    <mergeCell ref="F34:F35"/>
    <mergeCell ref="L31:L32"/>
    <mergeCell ref="M31:M32"/>
    <mergeCell ref="N31:N32"/>
    <mergeCell ref="O31:O32"/>
    <mergeCell ref="P31:P32"/>
    <mergeCell ref="G31:G32"/>
    <mergeCell ref="H31:H32"/>
    <mergeCell ref="I31:I32"/>
    <mergeCell ref="J31:J32"/>
    <mergeCell ref="K31:K32"/>
    <mergeCell ref="B31:B32"/>
    <mergeCell ref="C31:C32"/>
    <mergeCell ref="D31:D32"/>
    <mergeCell ref="E31:E32"/>
    <mergeCell ref="F31:F32"/>
    <mergeCell ref="L26:L27"/>
    <mergeCell ref="M26:M27"/>
    <mergeCell ref="N26:N27"/>
    <mergeCell ref="O26:O27"/>
    <mergeCell ref="P26:P27"/>
    <mergeCell ref="G26:G27"/>
    <mergeCell ref="H26:H27"/>
    <mergeCell ref="I26:I27"/>
    <mergeCell ref="J26:J27"/>
    <mergeCell ref="K26:K27"/>
    <mergeCell ref="B26:B27"/>
    <mergeCell ref="C26:C27"/>
    <mergeCell ref="D26:D27"/>
    <mergeCell ref="E26:E27"/>
    <mergeCell ref="F26:F27"/>
    <mergeCell ref="L21:L22"/>
    <mergeCell ref="M21:M22"/>
    <mergeCell ref="N21:N22"/>
    <mergeCell ref="O21:O22"/>
    <mergeCell ref="P21:P22"/>
    <mergeCell ref="G21:G22"/>
    <mergeCell ref="H21:H22"/>
    <mergeCell ref="I21:I22"/>
    <mergeCell ref="J21:J22"/>
    <mergeCell ref="K21:K22"/>
    <mergeCell ref="B21:B22"/>
    <mergeCell ref="C21:C22"/>
    <mergeCell ref="D21:D22"/>
    <mergeCell ref="E21:E22"/>
    <mergeCell ref="F21:F22"/>
    <mergeCell ref="A14:A16"/>
    <mergeCell ref="B14:B16"/>
    <mergeCell ref="C14:D14"/>
    <mergeCell ref="E14:K14"/>
    <mergeCell ref="L14:P14"/>
    <mergeCell ref="C15:C16"/>
    <mergeCell ref="D15:D16"/>
    <mergeCell ref="E15:E16"/>
    <mergeCell ref="F15:K15"/>
    <mergeCell ref="L15:L16"/>
    <mergeCell ref="M15:P15"/>
    <mergeCell ref="A1:F1"/>
    <mergeCell ref="A2:F2"/>
    <mergeCell ref="B5:D7"/>
    <mergeCell ref="B8:D8"/>
    <mergeCell ref="B9:D9"/>
  </mergeCells>
  <hyperlinks>
    <hyperlink ref="E9" r:id="rId1"/>
    <hyperlink ref="E11" r:id="rId2"/>
  </hyperlinks>
  <pageMargins left="0.23622047244094491" right="0.23622047244094491" top="0.74803149606299213" bottom="0.74803149606299213" header="0.31496062992125984" footer="0.31496062992125984"/>
  <pageSetup paperSize="9" scale="77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DU17"/>
  <sheetViews>
    <sheetView view="pageBreakPreview" workbookViewId="0">
      <selection activeCell="AT9" sqref="AT9:BM9"/>
    </sheetView>
  </sheetViews>
  <sheetFormatPr defaultColWidth="0.85546875" defaultRowHeight="12.75" x14ac:dyDescent="0.2"/>
  <cols>
    <col min="1" max="30" width="0.85546875" style="81"/>
    <col min="31" max="31" width="3.5703125" style="81" customWidth="1"/>
    <col min="32" max="60" width="0.85546875" style="81"/>
    <col min="61" max="61" width="0.85546875" style="81" customWidth="1"/>
    <col min="62" max="64" width="0.85546875" style="81"/>
    <col min="65" max="65" width="0.85546875" style="81" customWidth="1"/>
    <col min="66" max="75" width="0.85546875" style="81"/>
    <col min="76" max="77" width="0.85546875" style="81" customWidth="1"/>
    <col min="78" max="314" width="0.85546875" style="81"/>
    <col min="315" max="315" width="0.85546875" style="81" customWidth="1"/>
    <col min="316" max="318" width="0.85546875" style="81"/>
    <col min="319" max="319" width="0.85546875" style="81" customWidth="1"/>
    <col min="320" max="329" width="0.85546875" style="81"/>
    <col min="330" max="331" width="0.85546875" style="81" customWidth="1"/>
    <col min="332" max="570" width="0.85546875" style="81"/>
    <col min="571" max="571" width="0.85546875" style="81" customWidth="1"/>
    <col min="572" max="574" width="0.85546875" style="81"/>
    <col min="575" max="575" width="0.85546875" style="81" customWidth="1"/>
    <col min="576" max="585" width="0.85546875" style="81"/>
    <col min="586" max="587" width="0.85546875" style="81" customWidth="1"/>
    <col min="588" max="826" width="0.85546875" style="81"/>
    <col min="827" max="827" width="0.85546875" style="81" customWidth="1"/>
    <col min="828" max="830" width="0.85546875" style="81"/>
    <col min="831" max="831" width="0.85546875" style="81" customWidth="1"/>
    <col min="832" max="841" width="0.85546875" style="81"/>
    <col min="842" max="843" width="0.85546875" style="81" customWidth="1"/>
    <col min="844" max="1082" width="0.85546875" style="81"/>
    <col min="1083" max="1083" width="0.85546875" style="81" customWidth="1"/>
    <col min="1084" max="1086" width="0.85546875" style="81"/>
    <col min="1087" max="1087" width="0.85546875" style="81" customWidth="1"/>
    <col min="1088" max="1097" width="0.85546875" style="81"/>
    <col min="1098" max="1099" width="0.85546875" style="81" customWidth="1"/>
    <col min="1100" max="1338" width="0.85546875" style="81"/>
    <col min="1339" max="1339" width="0.85546875" style="81" customWidth="1"/>
    <col min="1340" max="1342" width="0.85546875" style="81"/>
    <col min="1343" max="1343" width="0.85546875" style="81" customWidth="1"/>
    <col min="1344" max="1353" width="0.85546875" style="81"/>
    <col min="1354" max="1355" width="0.85546875" style="81" customWidth="1"/>
    <col min="1356" max="1594" width="0.85546875" style="81"/>
    <col min="1595" max="1595" width="0.85546875" style="81" customWidth="1"/>
    <col min="1596" max="1598" width="0.85546875" style="81"/>
    <col min="1599" max="1599" width="0.85546875" style="81" customWidth="1"/>
    <col min="1600" max="1609" width="0.85546875" style="81"/>
    <col min="1610" max="1611" width="0.85546875" style="81" customWidth="1"/>
    <col min="1612" max="1850" width="0.85546875" style="81"/>
    <col min="1851" max="1851" width="0.85546875" style="81" customWidth="1"/>
    <col min="1852" max="1854" width="0.85546875" style="81"/>
    <col min="1855" max="1855" width="0.85546875" style="81" customWidth="1"/>
    <col min="1856" max="1865" width="0.85546875" style="81"/>
    <col min="1866" max="1867" width="0.85546875" style="81" customWidth="1"/>
    <col min="1868" max="2106" width="0.85546875" style="81"/>
    <col min="2107" max="2107" width="0.85546875" style="81" customWidth="1"/>
    <col min="2108" max="2110" width="0.85546875" style="81"/>
    <col min="2111" max="2111" width="0.85546875" style="81" customWidth="1"/>
    <col min="2112" max="2121" width="0.85546875" style="81"/>
    <col min="2122" max="2123" width="0.85546875" style="81" customWidth="1"/>
    <col min="2124" max="2362" width="0.85546875" style="81"/>
    <col min="2363" max="2363" width="0.85546875" style="81" customWidth="1"/>
    <col min="2364" max="2366" width="0.85546875" style="81"/>
    <col min="2367" max="2367" width="0.85546875" style="81" customWidth="1"/>
    <col min="2368" max="2377" width="0.85546875" style="81"/>
    <col min="2378" max="2379" width="0.85546875" style="81" customWidth="1"/>
    <col min="2380" max="2618" width="0.85546875" style="81"/>
    <col min="2619" max="2619" width="0.85546875" style="81" customWidth="1"/>
    <col min="2620" max="2622" width="0.85546875" style="81"/>
    <col min="2623" max="2623" width="0.85546875" style="81" customWidth="1"/>
    <col min="2624" max="2633" width="0.85546875" style="81"/>
    <col min="2634" max="2635" width="0.85546875" style="81" customWidth="1"/>
    <col min="2636" max="2874" width="0.85546875" style="81"/>
    <col min="2875" max="2875" width="0.85546875" style="81" customWidth="1"/>
    <col min="2876" max="2878" width="0.85546875" style="81"/>
    <col min="2879" max="2879" width="0.85546875" style="81" customWidth="1"/>
    <col min="2880" max="2889" width="0.85546875" style="81"/>
    <col min="2890" max="2891" width="0.85546875" style="81" customWidth="1"/>
    <col min="2892" max="3130" width="0.85546875" style="81"/>
    <col min="3131" max="3131" width="0.85546875" style="81" customWidth="1"/>
    <col min="3132" max="3134" width="0.85546875" style="81"/>
    <col min="3135" max="3135" width="0.85546875" style="81" customWidth="1"/>
    <col min="3136" max="3145" width="0.85546875" style="81"/>
    <col min="3146" max="3147" width="0.85546875" style="81" customWidth="1"/>
    <col min="3148" max="3386" width="0.85546875" style="81"/>
    <col min="3387" max="3387" width="0.85546875" style="81" customWidth="1"/>
    <col min="3388" max="3390" width="0.85546875" style="81"/>
    <col min="3391" max="3391" width="0.85546875" style="81" customWidth="1"/>
    <col min="3392" max="3401" width="0.85546875" style="81"/>
    <col min="3402" max="3403" width="0.85546875" style="81" customWidth="1"/>
    <col min="3404" max="3642" width="0.85546875" style="81"/>
    <col min="3643" max="3643" width="0.85546875" style="81" customWidth="1"/>
    <col min="3644" max="3646" width="0.85546875" style="81"/>
    <col min="3647" max="3647" width="0.85546875" style="81" customWidth="1"/>
    <col min="3648" max="3657" width="0.85546875" style="81"/>
    <col min="3658" max="3659" width="0.85546875" style="81" customWidth="1"/>
    <col min="3660" max="3898" width="0.85546875" style="81"/>
    <col min="3899" max="3899" width="0.85546875" style="81" customWidth="1"/>
    <col min="3900" max="3902" width="0.85546875" style="81"/>
    <col min="3903" max="3903" width="0.85546875" style="81" customWidth="1"/>
    <col min="3904" max="3913" width="0.85546875" style="81"/>
    <col min="3914" max="3915" width="0.85546875" style="81" customWidth="1"/>
    <col min="3916" max="4154" width="0.85546875" style="81"/>
    <col min="4155" max="4155" width="0.85546875" style="81" customWidth="1"/>
    <col min="4156" max="4158" width="0.85546875" style="81"/>
    <col min="4159" max="4159" width="0.85546875" style="81" customWidth="1"/>
    <col min="4160" max="4169" width="0.85546875" style="81"/>
    <col min="4170" max="4171" width="0.85546875" style="81" customWidth="1"/>
    <col min="4172" max="4410" width="0.85546875" style="81"/>
    <col min="4411" max="4411" width="0.85546875" style="81" customWidth="1"/>
    <col min="4412" max="4414" width="0.85546875" style="81"/>
    <col min="4415" max="4415" width="0.85546875" style="81" customWidth="1"/>
    <col min="4416" max="4425" width="0.85546875" style="81"/>
    <col min="4426" max="4427" width="0.85546875" style="81" customWidth="1"/>
    <col min="4428" max="4666" width="0.85546875" style="81"/>
    <col min="4667" max="4667" width="0.85546875" style="81" customWidth="1"/>
    <col min="4668" max="4670" width="0.85546875" style="81"/>
    <col min="4671" max="4671" width="0.85546875" style="81" customWidth="1"/>
    <col min="4672" max="4681" width="0.85546875" style="81"/>
    <col min="4682" max="4683" width="0.85546875" style="81" customWidth="1"/>
    <col min="4684" max="4922" width="0.85546875" style="81"/>
    <col min="4923" max="4923" width="0.85546875" style="81" customWidth="1"/>
    <col min="4924" max="4926" width="0.85546875" style="81"/>
    <col min="4927" max="4927" width="0.85546875" style="81" customWidth="1"/>
    <col min="4928" max="4937" width="0.85546875" style="81"/>
    <col min="4938" max="4939" width="0.85546875" style="81" customWidth="1"/>
    <col min="4940" max="5178" width="0.85546875" style="81"/>
    <col min="5179" max="5179" width="0.85546875" style="81" customWidth="1"/>
    <col min="5180" max="5182" width="0.85546875" style="81"/>
    <col min="5183" max="5183" width="0.85546875" style="81" customWidth="1"/>
    <col min="5184" max="5193" width="0.85546875" style="81"/>
    <col min="5194" max="5195" width="0.85546875" style="81" customWidth="1"/>
    <col min="5196" max="5434" width="0.85546875" style="81"/>
    <col min="5435" max="5435" width="0.85546875" style="81" customWidth="1"/>
    <col min="5436" max="5438" width="0.85546875" style="81"/>
    <col min="5439" max="5439" width="0.85546875" style="81" customWidth="1"/>
    <col min="5440" max="5449" width="0.85546875" style="81"/>
    <col min="5450" max="5451" width="0.85546875" style="81" customWidth="1"/>
    <col min="5452" max="5690" width="0.85546875" style="81"/>
    <col min="5691" max="5691" width="0.85546875" style="81" customWidth="1"/>
    <col min="5692" max="5694" width="0.85546875" style="81"/>
    <col min="5695" max="5695" width="0.85546875" style="81" customWidth="1"/>
    <col min="5696" max="5705" width="0.85546875" style="81"/>
    <col min="5706" max="5707" width="0.85546875" style="81" customWidth="1"/>
    <col min="5708" max="5946" width="0.85546875" style="81"/>
    <col min="5947" max="5947" width="0.85546875" style="81" customWidth="1"/>
    <col min="5948" max="5950" width="0.85546875" style="81"/>
    <col min="5951" max="5951" width="0.85546875" style="81" customWidth="1"/>
    <col min="5952" max="5961" width="0.85546875" style="81"/>
    <col min="5962" max="5963" width="0.85546875" style="81" customWidth="1"/>
    <col min="5964" max="6202" width="0.85546875" style="81"/>
    <col min="6203" max="6203" width="0.85546875" style="81" customWidth="1"/>
    <col min="6204" max="6206" width="0.85546875" style="81"/>
    <col min="6207" max="6207" width="0.85546875" style="81" customWidth="1"/>
    <col min="6208" max="6217" width="0.85546875" style="81"/>
    <col min="6218" max="6219" width="0.85546875" style="81" customWidth="1"/>
    <col min="6220" max="6458" width="0.85546875" style="81"/>
    <col min="6459" max="6459" width="0.85546875" style="81" customWidth="1"/>
    <col min="6460" max="6462" width="0.85546875" style="81"/>
    <col min="6463" max="6463" width="0.85546875" style="81" customWidth="1"/>
    <col min="6464" max="6473" width="0.85546875" style="81"/>
    <col min="6474" max="6475" width="0.85546875" style="81" customWidth="1"/>
    <col min="6476" max="6714" width="0.85546875" style="81"/>
    <col min="6715" max="6715" width="0.85546875" style="81" customWidth="1"/>
    <col min="6716" max="6718" width="0.85546875" style="81"/>
    <col min="6719" max="6719" width="0.85546875" style="81" customWidth="1"/>
    <col min="6720" max="6729" width="0.85546875" style="81"/>
    <col min="6730" max="6731" width="0.85546875" style="81" customWidth="1"/>
    <col min="6732" max="6970" width="0.85546875" style="81"/>
    <col min="6971" max="6971" width="0.85546875" style="81" customWidth="1"/>
    <col min="6972" max="6974" width="0.85546875" style="81"/>
    <col min="6975" max="6975" width="0.85546875" style="81" customWidth="1"/>
    <col min="6976" max="6985" width="0.85546875" style="81"/>
    <col min="6986" max="6987" width="0.85546875" style="81" customWidth="1"/>
    <col min="6988" max="7226" width="0.85546875" style="81"/>
    <col min="7227" max="7227" width="0.85546875" style="81" customWidth="1"/>
    <col min="7228" max="7230" width="0.85546875" style="81"/>
    <col min="7231" max="7231" width="0.85546875" style="81" customWidth="1"/>
    <col min="7232" max="7241" width="0.85546875" style="81"/>
    <col min="7242" max="7243" width="0.85546875" style="81" customWidth="1"/>
    <col min="7244" max="7482" width="0.85546875" style="81"/>
    <col min="7483" max="7483" width="0.85546875" style="81" customWidth="1"/>
    <col min="7484" max="7486" width="0.85546875" style="81"/>
    <col min="7487" max="7487" width="0.85546875" style="81" customWidth="1"/>
    <col min="7488" max="7497" width="0.85546875" style="81"/>
    <col min="7498" max="7499" width="0.85546875" style="81" customWidth="1"/>
    <col min="7500" max="7738" width="0.85546875" style="81"/>
    <col min="7739" max="7739" width="0.85546875" style="81" customWidth="1"/>
    <col min="7740" max="7742" width="0.85546875" style="81"/>
    <col min="7743" max="7743" width="0.85546875" style="81" customWidth="1"/>
    <col min="7744" max="7753" width="0.85546875" style="81"/>
    <col min="7754" max="7755" width="0.85546875" style="81" customWidth="1"/>
    <col min="7756" max="7994" width="0.85546875" style="81"/>
    <col min="7995" max="7995" width="0.85546875" style="81" customWidth="1"/>
    <col min="7996" max="7998" width="0.85546875" style="81"/>
    <col min="7999" max="7999" width="0.85546875" style="81" customWidth="1"/>
    <col min="8000" max="8009" width="0.85546875" style="81"/>
    <col min="8010" max="8011" width="0.85546875" style="81" customWidth="1"/>
    <col min="8012" max="8250" width="0.85546875" style="81"/>
    <col min="8251" max="8251" width="0.85546875" style="81" customWidth="1"/>
    <col min="8252" max="8254" width="0.85546875" style="81"/>
    <col min="8255" max="8255" width="0.85546875" style="81" customWidth="1"/>
    <col min="8256" max="8265" width="0.85546875" style="81"/>
    <col min="8266" max="8267" width="0.85546875" style="81" customWidth="1"/>
    <col min="8268" max="8506" width="0.85546875" style="81"/>
    <col min="8507" max="8507" width="0.85546875" style="81" customWidth="1"/>
    <col min="8508" max="8510" width="0.85546875" style="81"/>
    <col min="8511" max="8511" width="0.85546875" style="81" customWidth="1"/>
    <col min="8512" max="8521" width="0.85546875" style="81"/>
    <col min="8522" max="8523" width="0.85546875" style="81" customWidth="1"/>
    <col min="8524" max="8762" width="0.85546875" style="81"/>
    <col min="8763" max="8763" width="0.85546875" style="81" customWidth="1"/>
    <col min="8764" max="8766" width="0.85546875" style="81"/>
    <col min="8767" max="8767" width="0.85546875" style="81" customWidth="1"/>
    <col min="8768" max="8777" width="0.85546875" style="81"/>
    <col min="8778" max="8779" width="0.85546875" style="81" customWidth="1"/>
    <col min="8780" max="9018" width="0.85546875" style="81"/>
    <col min="9019" max="9019" width="0.85546875" style="81" customWidth="1"/>
    <col min="9020" max="9022" width="0.85546875" style="81"/>
    <col min="9023" max="9023" width="0.85546875" style="81" customWidth="1"/>
    <col min="9024" max="9033" width="0.85546875" style="81"/>
    <col min="9034" max="9035" width="0.85546875" style="81" customWidth="1"/>
    <col min="9036" max="9274" width="0.85546875" style="81"/>
    <col min="9275" max="9275" width="0.85546875" style="81" customWidth="1"/>
    <col min="9276" max="9278" width="0.85546875" style="81"/>
    <col min="9279" max="9279" width="0.85546875" style="81" customWidth="1"/>
    <col min="9280" max="9289" width="0.85546875" style="81"/>
    <col min="9290" max="9291" width="0.85546875" style="81" customWidth="1"/>
    <col min="9292" max="9530" width="0.85546875" style="81"/>
    <col min="9531" max="9531" width="0.85546875" style="81" customWidth="1"/>
    <col min="9532" max="9534" width="0.85546875" style="81"/>
    <col min="9535" max="9535" width="0.85546875" style="81" customWidth="1"/>
    <col min="9536" max="9545" width="0.85546875" style="81"/>
    <col min="9546" max="9547" width="0.85546875" style="81" customWidth="1"/>
    <col min="9548" max="9786" width="0.85546875" style="81"/>
    <col min="9787" max="9787" width="0.85546875" style="81" customWidth="1"/>
    <col min="9788" max="9790" width="0.85546875" style="81"/>
    <col min="9791" max="9791" width="0.85546875" style="81" customWidth="1"/>
    <col min="9792" max="9801" width="0.85546875" style="81"/>
    <col min="9802" max="9803" width="0.85546875" style="81" customWidth="1"/>
    <col min="9804" max="10042" width="0.85546875" style="81"/>
    <col min="10043" max="10043" width="0.85546875" style="81" customWidth="1"/>
    <col min="10044" max="10046" width="0.85546875" style="81"/>
    <col min="10047" max="10047" width="0.85546875" style="81" customWidth="1"/>
    <col min="10048" max="10057" width="0.85546875" style="81"/>
    <col min="10058" max="10059" width="0.85546875" style="81" customWidth="1"/>
    <col min="10060" max="10298" width="0.85546875" style="81"/>
    <col min="10299" max="10299" width="0.85546875" style="81" customWidth="1"/>
    <col min="10300" max="10302" width="0.85546875" style="81"/>
    <col min="10303" max="10303" width="0.85546875" style="81" customWidth="1"/>
    <col min="10304" max="10313" width="0.85546875" style="81"/>
    <col min="10314" max="10315" width="0.85546875" style="81" customWidth="1"/>
    <col min="10316" max="10554" width="0.85546875" style="81"/>
    <col min="10555" max="10555" width="0.85546875" style="81" customWidth="1"/>
    <col min="10556" max="10558" width="0.85546875" style="81"/>
    <col min="10559" max="10559" width="0.85546875" style="81" customWidth="1"/>
    <col min="10560" max="10569" width="0.85546875" style="81"/>
    <col min="10570" max="10571" width="0.85546875" style="81" customWidth="1"/>
    <col min="10572" max="10810" width="0.85546875" style="81"/>
    <col min="10811" max="10811" width="0.85546875" style="81" customWidth="1"/>
    <col min="10812" max="10814" width="0.85546875" style="81"/>
    <col min="10815" max="10815" width="0.85546875" style="81" customWidth="1"/>
    <col min="10816" max="10825" width="0.85546875" style="81"/>
    <col min="10826" max="10827" width="0.85546875" style="81" customWidth="1"/>
    <col min="10828" max="11066" width="0.85546875" style="81"/>
    <col min="11067" max="11067" width="0.85546875" style="81" customWidth="1"/>
    <col min="11068" max="11070" width="0.85546875" style="81"/>
    <col min="11071" max="11071" width="0.85546875" style="81" customWidth="1"/>
    <col min="11072" max="11081" width="0.85546875" style="81"/>
    <col min="11082" max="11083" width="0.85546875" style="81" customWidth="1"/>
    <col min="11084" max="11322" width="0.85546875" style="81"/>
    <col min="11323" max="11323" width="0.85546875" style="81" customWidth="1"/>
    <col min="11324" max="11326" width="0.85546875" style="81"/>
    <col min="11327" max="11327" width="0.85546875" style="81" customWidth="1"/>
    <col min="11328" max="11337" width="0.85546875" style="81"/>
    <col min="11338" max="11339" width="0.85546875" style="81" customWidth="1"/>
    <col min="11340" max="11578" width="0.85546875" style="81"/>
    <col min="11579" max="11579" width="0.85546875" style="81" customWidth="1"/>
    <col min="11580" max="11582" width="0.85546875" style="81"/>
    <col min="11583" max="11583" width="0.85546875" style="81" customWidth="1"/>
    <col min="11584" max="11593" width="0.85546875" style="81"/>
    <col min="11594" max="11595" width="0.85546875" style="81" customWidth="1"/>
    <col min="11596" max="11834" width="0.85546875" style="81"/>
    <col min="11835" max="11835" width="0.85546875" style="81" customWidth="1"/>
    <col min="11836" max="11838" width="0.85546875" style="81"/>
    <col min="11839" max="11839" width="0.85546875" style="81" customWidth="1"/>
    <col min="11840" max="11849" width="0.85546875" style="81"/>
    <col min="11850" max="11851" width="0.85546875" style="81" customWidth="1"/>
    <col min="11852" max="12090" width="0.85546875" style="81"/>
    <col min="12091" max="12091" width="0.85546875" style="81" customWidth="1"/>
    <col min="12092" max="12094" width="0.85546875" style="81"/>
    <col min="12095" max="12095" width="0.85546875" style="81" customWidth="1"/>
    <col min="12096" max="12105" width="0.85546875" style="81"/>
    <col min="12106" max="12107" width="0.85546875" style="81" customWidth="1"/>
    <col min="12108" max="12346" width="0.85546875" style="81"/>
    <col min="12347" max="12347" width="0.85546875" style="81" customWidth="1"/>
    <col min="12348" max="12350" width="0.85546875" style="81"/>
    <col min="12351" max="12351" width="0.85546875" style="81" customWidth="1"/>
    <col min="12352" max="12361" width="0.85546875" style="81"/>
    <col min="12362" max="12363" width="0.85546875" style="81" customWidth="1"/>
    <col min="12364" max="12602" width="0.85546875" style="81"/>
    <col min="12603" max="12603" width="0.85546875" style="81" customWidth="1"/>
    <col min="12604" max="12606" width="0.85546875" style="81"/>
    <col min="12607" max="12607" width="0.85546875" style="81" customWidth="1"/>
    <col min="12608" max="12617" width="0.85546875" style="81"/>
    <col min="12618" max="12619" width="0.85546875" style="81" customWidth="1"/>
    <col min="12620" max="12858" width="0.85546875" style="81"/>
    <col min="12859" max="12859" width="0.85546875" style="81" customWidth="1"/>
    <col min="12860" max="12862" width="0.85546875" style="81"/>
    <col min="12863" max="12863" width="0.85546875" style="81" customWidth="1"/>
    <col min="12864" max="12873" width="0.85546875" style="81"/>
    <col min="12874" max="12875" width="0.85546875" style="81" customWidth="1"/>
    <col min="12876" max="13114" width="0.85546875" style="81"/>
    <col min="13115" max="13115" width="0.85546875" style="81" customWidth="1"/>
    <col min="13116" max="13118" width="0.85546875" style="81"/>
    <col min="13119" max="13119" width="0.85546875" style="81" customWidth="1"/>
    <col min="13120" max="13129" width="0.85546875" style="81"/>
    <col min="13130" max="13131" width="0.85546875" style="81" customWidth="1"/>
    <col min="13132" max="13370" width="0.85546875" style="81"/>
    <col min="13371" max="13371" width="0.85546875" style="81" customWidth="1"/>
    <col min="13372" max="13374" width="0.85546875" style="81"/>
    <col min="13375" max="13375" width="0.85546875" style="81" customWidth="1"/>
    <col min="13376" max="13385" width="0.85546875" style="81"/>
    <col min="13386" max="13387" width="0.85546875" style="81" customWidth="1"/>
    <col min="13388" max="13626" width="0.85546875" style="81"/>
    <col min="13627" max="13627" width="0.85546875" style="81" customWidth="1"/>
    <col min="13628" max="13630" width="0.85546875" style="81"/>
    <col min="13631" max="13631" width="0.85546875" style="81" customWidth="1"/>
    <col min="13632" max="13641" width="0.85546875" style="81"/>
    <col min="13642" max="13643" width="0.85546875" style="81" customWidth="1"/>
    <col min="13644" max="13882" width="0.85546875" style="81"/>
    <col min="13883" max="13883" width="0.85546875" style="81" customWidth="1"/>
    <col min="13884" max="13886" width="0.85546875" style="81"/>
    <col min="13887" max="13887" width="0.85546875" style="81" customWidth="1"/>
    <col min="13888" max="13897" width="0.85546875" style="81"/>
    <col min="13898" max="13899" width="0.85546875" style="81" customWidth="1"/>
    <col min="13900" max="14138" width="0.85546875" style="81"/>
    <col min="14139" max="14139" width="0.85546875" style="81" customWidth="1"/>
    <col min="14140" max="14142" width="0.85546875" style="81"/>
    <col min="14143" max="14143" width="0.85546875" style="81" customWidth="1"/>
    <col min="14144" max="14153" width="0.85546875" style="81"/>
    <col min="14154" max="14155" width="0.85546875" style="81" customWidth="1"/>
    <col min="14156" max="14394" width="0.85546875" style="81"/>
    <col min="14395" max="14395" width="0.85546875" style="81" customWidth="1"/>
    <col min="14396" max="14398" width="0.85546875" style="81"/>
    <col min="14399" max="14399" width="0.85546875" style="81" customWidth="1"/>
    <col min="14400" max="14409" width="0.85546875" style="81"/>
    <col min="14410" max="14411" width="0.85546875" style="81" customWidth="1"/>
    <col min="14412" max="14650" width="0.85546875" style="81"/>
    <col min="14651" max="14651" width="0.85546875" style="81" customWidth="1"/>
    <col min="14652" max="14654" width="0.85546875" style="81"/>
    <col min="14655" max="14655" width="0.85546875" style="81" customWidth="1"/>
    <col min="14656" max="14665" width="0.85546875" style="81"/>
    <col min="14666" max="14667" width="0.85546875" style="81" customWidth="1"/>
    <col min="14668" max="14906" width="0.85546875" style="81"/>
    <col min="14907" max="14907" width="0.85546875" style="81" customWidth="1"/>
    <col min="14908" max="14910" width="0.85546875" style="81"/>
    <col min="14911" max="14911" width="0.85546875" style="81" customWidth="1"/>
    <col min="14912" max="14921" width="0.85546875" style="81"/>
    <col min="14922" max="14923" width="0.85546875" style="81" customWidth="1"/>
    <col min="14924" max="15162" width="0.85546875" style="81"/>
    <col min="15163" max="15163" width="0.85546875" style="81" customWidth="1"/>
    <col min="15164" max="15166" width="0.85546875" style="81"/>
    <col min="15167" max="15167" width="0.85546875" style="81" customWidth="1"/>
    <col min="15168" max="15177" width="0.85546875" style="81"/>
    <col min="15178" max="15179" width="0.85546875" style="81" customWidth="1"/>
    <col min="15180" max="15418" width="0.85546875" style="81"/>
    <col min="15419" max="15419" width="0.85546875" style="81" customWidth="1"/>
    <col min="15420" max="15422" width="0.85546875" style="81"/>
    <col min="15423" max="15423" width="0.85546875" style="81" customWidth="1"/>
    <col min="15424" max="15433" width="0.85546875" style="81"/>
    <col min="15434" max="15435" width="0.85546875" style="81" customWidth="1"/>
    <col min="15436" max="15674" width="0.85546875" style="81"/>
    <col min="15675" max="15675" width="0.85546875" style="81" customWidth="1"/>
    <col min="15676" max="15678" width="0.85546875" style="81"/>
    <col min="15679" max="15679" width="0.85546875" style="81" customWidth="1"/>
    <col min="15680" max="15689" width="0.85546875" style="81"/>
    <col min="15690" max="15691" width="0.85546875" style="81" customWidth="1"/>
    <col min="15692" max="15930" width="0.85546875" style="81"/>
    <col min="15931" max="15931" width="0.85546875" style="81" customWidth="1"/>
    <col min="15932" max="15934" width="0.85546875" style="81"/>
    <col min="15935" max="15935" width="0.85546875" style="81" customWidth="1"/>
    <col min="15936" max="15945" width="0.85546875" style="81"/>
    <col min="15946" max="15947" width="0.85546875" style="81" customWidth="1"/>
    <col min="15948" max="16186" width="0.85546875" style="81"/>
    <col min="16187" max="16187" width="0.85546875" style="81" customWidth="1"/>
    <col min="16188" max="16190" width="0.85546875" style="81"/>
    <col min="16191" max="16191" width="0.85546875" style="81" customWidth="1"/>
    <col min="16192" max="16201" width="0.85546875" style="81"/>
    <col min="16202" max="16203" width="0.85546875" style="81" customWidth="1"/>
    <col min="16204" max="16384" width="0.85546875" style="81"/>
  </cols>
  <sheetData>
    <row r="2" spans="1:125" s="82" customFormat="1" x14ac:dyDescent="0.2">
      <c r="A2" s="244" t="s">
        <v>272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</row>
    <row r="3" spans="1:125" s="82" customFormat="1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</row>
    <row r="4" spans="1:125" s="82" customFormat="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</row>
    <row r="5" spans="1:125" s="59" customFormat="1" ht="25.15" customHeight="1" x14ac:dyDescent="0.25">
      <c r="A5" s="245" t="s">
        <v>273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7"/>
      <c r="AI5" s="245" t="s">
        <v>202</v>
      </c>
      <c r="AJ5" s="246"/>
      <c r="AK5" s="246"/>
      <c r="AL5" s="246"/>
      <c r="AM5" s="246"/>
      <c r="AN5" s="246"/>
      <c r="AO5" s="246"/>
      <c r="AP5" s="246"/>
      <c r="AQ5" s="246"/>
      <c r="AR5" s="246"/>
      <c r="AS5" s="247"/>
      <c r="AT5" s="223" t="s">
        <v>274</v>
      </c>
      <c r="AU5" s="251"/>
      <c r="AV5" s="251"/>
      <c r="AW5" s="251"/>
      <c r="AX5" s="251"/>
      <c r="AY5" s="251"/>
      <c r="AZ5" s="251"/>
      <c r="BA5" s="251"/>
      <c r="BB5" s="251"/>
      <c r="BC5" s="251"/>
      <c r="BD5" s="251"/>
      <c r="BE5" s="251"/>
      <c r="BF5" s="251"/>
      <c r="BG5" s="251"/>
      <c r="BH5" s="251"/>
      <c r="BI5" s="251"/>
      <c r="BJ5" s="251"/>
      <c r="BK5" s="251"/>
      <c r="BL5" s="251"/>
      <c r="BM5" s="251"/>
      <c r="BN5" s="251"/>
      <c r="BO5" s="251"/>
      <c r="BP5" s="251"/>
      <c r="BQ5" s="251"/>
      <c r="BR5" s="251"/>
      <c r="BS5" s="251"/>
      <c r="BT5" s="251"/>
      <c r="BU5" s="251"/>
      <c r="BV5" s="251"/>
      <c r="BW5" s="251"/>
      <c r="BX5" s="251"/>
      <c r="BY5" s="251"/>
      <c r="BZ5" s="251"/>
      <c r="CA5" s="251"/>
      <c r="CB5" s="251"/>
      <c r="CC5" s="251"/>
      <c r="CD5" s="251"/>
      <c r="CE5" s="251"/>
      <c r="CF5" s="251"/>
      <c r="CG5" s="252"/>
      <c r="CH5" s="245" t="s">
        <v>275</v>
      </c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7"/>
      <c r="DB5" s="245" t="s">
        <v>276</v>
      </c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7"/>
    </row>
    <row r="6" spans="1:125" s="59" customFormat="1" ht="50.25" customHeight="1" x14ac:dyDescent="0.25">
      <c r="A6" s="248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50"/>
      <c r="AI6" s="248"/>
      <c r="AJ6" s="249"/>
      <c r="AK6" s="249"/>
      <c r="AL6" s="249"/>
      <c r="AM6" s="249"/>
      <c r="AN6" s="249"/>
      <c r="AO6" s="249"/>
      <c r="AP6" s="249"/>
      <c r="AQ6" s="249"/>
      <c r="AR6" s="249"/>
      <c r="AS6" s="250"/>
      <c r="AT6" s="223" t="s">
        <v>277</v>
      </c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251"/>
      <c r="BL6" s="251"/>
      <c r="BM6" s="252"/>
      <c r="BN6" s="223" t="s">
        <v>278</v>
      </c>
      <c r="BO6" s="251"/>
      <c r="BP6" s="251"/>
      <c r="BQ6" s="251"/>
      <c r="BR6" s="251"/>
      <c r="BS6" s="251"/>
      <c r="BT6" s="251"/>
      <c r="BU6" s="251"/>
      <c r="BV6" s="251"/>
      <c r="BW6" s="251"/>
      <c r="BX6" s="251"/>
      <c r="BY6" s="251"/>
      <c r="BZ6" s="251"/>
      <c r="CA6" s="251"/>
      <c r="CB6" s="251"/>
      <c r="CC6" s="251"/>
      <c r="CD6" s="251"/>
      <c r="CE6" s="251"/>
      <c r="CF6" s="251"/>
      <c r="CG6" s="252"/>
      <c r="CH6" s="248"/>
      <c r="CI6" s="249"/>
      <c r="CJ6" s="249"/>
      <c r="CK6" s="249"/>
      <c r="CL6" s="249"/>
      <c r="CM6" s="249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50"/>
      <c r="DB6" s="248"/>
      <c r="DC6" s="249"/>
      <c r="DD6" s="249"/>
      <c r="DE6" s="249"/>
      <c r="DF6" s="249"/>
      <c r="DG6" s="249"/>
      <c r="DH6" s="249"/>
      <c r="DI6" s="249"/>
      <c r="DJ6" s="249"/>
      <c r="DK6" s="249"/>
      <c r="DL6" s="249"/>
      <c r="DM6" s="249"/>
      <c r="DN6" s="249"/>
      <c r="DO6" s="249"/>
      <c r="DP6" s="249"/>
      <c r="DQ6" s="249"/>
      <c r="DR6" s="249"/>
      <c r="DS6" s="249"/>
      <c r="DT6" s="249"/>
      <c r="DU6" s="250"/>
    </row>
    <row r="7" spans="1:125" s="85" customFormat="1" x14ac:dyDescent="0.25">
      <c r="A7" s="253">
        <v>1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5"/>
      <c r="AI7" s="253">
        <v>2</v>
      </c>
      <c r="AJ7" s="254"/>
      <c r="AK7" s="254"/>
      <c r="AL7" s="254"/>
      <c r="AM7" s="254"/>
      <c r="AN7" s="254"/>
      <c r="AO7" s="254"/>
      <c r="AP7" s="254"/>
      <c r="AQ7" s="254"/>
      <c r="AR7" s="254"/>
      <c r="AS7" s="255"/>
      <c r="AT7" s="253">
        <v>3</v>
      </c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5"/>
      <c r="BN7" s="253">
        <v>4</v>
      </c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254"/>
      <c r="CA7" s="254"/>
      <c r="CB7" s="254"/>
      <c r="CC7" s="254"/>
      <c r="CD7" s="254"/>
      <c r="CE7" s="254"/>
      <c r="CF7" s="254"/>
      <c r="CG7" s="255"/>
      <c r="CH7" s="253">
        <v>5</v>
      </c>
      <c r="CI7" s="254"/>
      <c r="CJ7" s="254"/>
      <c r="CK7" s="254"/>
      <c r="CL7" s="254"/>
      <c r="CM7" s="254"/>
      <c r="CN7" s="254"/>
      <c r="CO7" s="254"/>
      <c r="CP7" s="254"/>
      <c r="CQ7" s="254"/>
      <c r="CR7" s="254"/>
      <c r="CS7" s="254"/>
      <c r="CT7" s="254"/>
      <c r="CU7" s="254"/>
      <c r="CV7" s="254"/>
      <c r="CW7" s="254"/>
      <c r="CX7" s="254"/>
      <c r="CY7" s="254"/>
      <c r="CZ7" s="254"/>
      <c r="DA7" s="255"/>
      <c r="DB7" s="253">
        <v>6</v>
      </c>
      <c r="DC7" s="254"/>
      <c r="DD7" s="254"/>
      <c r="DE7" s="254"/>
      <c r="DF7" s="254"/>
      <c r="DG7" s="254"/>
      <c r="DH7" s="254"/>
      <c r="DI7" s="254"/>
      <c r="DJ7" s="254"/>
      <c r="DK7" s="254"/>
      <c r="DL7" s="254"/>
      <c r="DM7" s="254"/>
      <c r="DN7" s="254"/>
      <c r="DO7" s="254"/>
      <c r="DP7" s="254"/>
      <c r="DQ7" s="254"/>
      <c r="DR7" s="254"/>
      <c r="DS7" s="254"/>
      <c r="DT7" s="254"/>
      <c r="DU7" s="255"/>
    </row>
    <row r="8" spans="1:125" s="86" customFormat="1" ht="57.75" customHeight="1" x14ac:dyDescent="0.25">
      <c r="A8" s="87"/>
      <c r="B8" s="257" t="s">
        <v>279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88"/>
      <c r="AI8" s="258" t="s">
        <v>280</v>
      </c>
      <c r="AJ8" s="259"/>
      <c r="AK8" s="259"/>
      <c r="AL8" s="259"/>
      <c r="AM8" s="259"/>
      <c r="AN8" s="259"/>
      <c r="AO8" s="259"/>
      <c r="AP8" s="259"/>
      <c r="AQ8" s="259"/>
      <c r="AR8" s="259"/>
      <c r="AS8" s="260"/>
      <c r="AT8" s="253">
        <v>6.11</v>
      </c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5"/>
      <c r="BN8" s="253">
        <v>0</v>
      </c>
      <c r="BO8" s="254"/>
      <c r="BP8" s="254"/>
      <c r="BQ8" s="254"/>
      <c r="BR8" s="254"/>
      <c r="BS8" s="254"/>
      <c r="BT8" s="254"/>
      <c r="BU8" s="254"/>
      <c r="BV8" s="254"/>
      <c r="BW8" s="254"/>
      <c r="BX8" s="254"/>
      <c r="BY8" s="254"/>
      <c r="BZ8" s="254"/>
      <c r="CA8" s="254"/>
      <c r="CB8" s="254"/>
      <c r="CC8" s="254"/>
      <c r="CD8" s="254"/>
      <c r="CE8" s="254"/>
      <c r="CF8" s="254"/>
      <c r="CG8" s="255"/>
      <c r="CH8" s="253">
        <v>0</v>
      </c>
      <c r="CI8" s="254"/>
      <c r="CJ8" s="254"/>
      <c r="CK8" s="254"/>
      <c r="CL8" s="254"/>
      <c r="CM8" s="254"/>
      <c r="CN8" s="254"/>
      <c r="CO8" s="254"/>
      <c r="CP8" s="254"/>
      <c r="CQ8" s="254"/>
      <c r="CR8" s="254"/>
      <c r="CS8" s="254"/>
      <c r="CT8" s="254"/>
      <c r="CU8" s="254"/>
      <c r="CV8" s="254"/>
      <c r="CW8" s="254"/>
      <c r="CX8" s="254"/>
      <c r="CY8" s="254"/>
      <c r="CZ8" s="254"/>
      <c r="DA8" s="255"/>
      <c r="DB8" s="253">
        <v>0</v>
      </c>
      <c r="DC8" s="254"/>
      <c r="DD8" s="254"/>
      <c r="DE8" s="254"/>
      <c r="DF8" s="254"/>
      <c r="DG8" s="254"/>
      <c r="DH8" s="254"/>
      <c r="DI8" s="254"/>
      <c r="DJ8" s="254"/>
      <c r="DK8" s="254"/>
      <c r="DL8" s="254"/>
      <c r="DM8" s="254"/>
      <c r="DN8" s="254"/>
      <c r="DO8" s="254"/>
      <c r="DP8" s="254"/>
      <c r="DQ8" s="254"/>
      <c r="DR8" s="254"/>
      <c r="DS8" s="254"/>
      <c r="DT8" s="254"/>
      <c r="DU8" s="255"/>
    </row>
    <row r="9" spans="1:125" s="86" customFormat="1" ht="13.7" customHeight="1" x14ac:dyDescent="0.25">
      <c r="A9" s="87"/>
      <c r="B9" s="256" t="s">
        <v>281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88"/>
      <c r="AI9" s="261"/>
      <c r="AJ9" s="262"/>
      <c r="AK9" s="262"/>
      <c r="AL9" s="262"/>
      <c r="AM9" s="262"/>
      <c r="AN9" s="262"/>
      <c r="AO9" s="262"/>
      <c r="AP9" s="262"/>
      <c r="AQ9" s="262"/>
      <c r="AR9" s="262"/>
      <c r="AS9" s="263"/>
      <c r="AT9" s="253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5"/>
      <c r="BN9" s="253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4"/>
      <c r="CC9" s="254"/>
      <c r="CD9" s="254"/>
      <c r="CE9" s="254"/>
      <c r="CF9" s="254"/>
      <c r="CG9" s="255"/>
      <c r="CH9" s="253"/>
      <c r="CI9" s="254"/>
      <c r="CJ9" s="254"/>
      <c r="CK9" s="254"/>
      <c r="CL9" s="254"/>
      <c r="CM9" s="254"/>
      <c r="CN9" s="254"/>
      <c r="CO9" s="254"/>
      <c r="CP9" s="254"/>
      <c r="CQ9" s="254"/>
      <c r="CR9" s="254"/>
      <c r="CS9" s="254"/>
      <c r="CT9" s="254"/>
      <c r="CU9" s="254"/>
      <c r="CV9" s="254"/>
      <c r="CW9" s="254"/>
      <c r="CX9" s="254"/>
      <c r="CY9" s="254"/>
      <c r="CZ9" s="254"/>
      <c r="DA9" s="255"/>
      <c r="DB9" s="253"/>
      <c r="DC9" s="254"/>
      <c r="DD9" s="254"/>
      <c r="DE9" s="254"/>
      <c r="DF9" s="254"/>
      <c r="DG9" s="254"/>
      <c r="DH9" s="254"/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4"/>
      <c r="DT9" s="254"/>
      <c r="DU9" s="255"/>
    </row>
    <row r="10" spans="1:125" s="86" customFormat="1" ht="29.85" customHeight="1" x14ac:dyDescent="0.25">
      <c r="A10" s="87"/>
      <c r="B10" s="256" t="s">
        <v>282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88"/>
      <c r="AI10" s="264" t="s">
        <v>283</v>
      </c>
      <c r="AJ10" s="265"/>
      <c r="AK10" s="265"/>
      <c r="AL10" s="265"/>
      <c r="AM10" s="265"/>
      <c r="AN10" s="265"/>
      <c r="AO10" s="265"/>
      <c r="AP10" s="265"/>
      <c r="AQ10" s="265"/>
      <c r="AR10" s="265"/>
      <c r="AS10" s="266"/>
      <c r="AT10" s="253">
        <v>0</v>
      </c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5"/>
      <c r="BN10" s="253">
        <v>0</v>
      </c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G10" s="255"/>
      <c r="CH10" s="253">
        <v>0</v>
      </c>
      <c r="CI10" s="254"/>
      <c r="CJ10" s="254"/>
      <c r="CK10" s="254"/>
      <c r="CL10" s="254"/>
      <c r="CM10" s="254"/>
      <c r="CN10" s="254"/>
      <c r="CO10" s="254"/>
      <c r="CP10" s="254"/>
      <c r="CQ10" s="254"/>
      <c r="CR10" s="254"/>
      <c r="CS10" s="254"/>
      <c r="CT10" s="254"/>
      <c r="CU10" s="254"/>
      <c r="CV10" s="254"/>
      <c r="CW10" s="254"/>
      <c r="CX10" s="254"/>
      <c r="CY10" s="254"/>
      <c r="CZ10" s="254"/>
      <c r="DA10" s="255"/>
      <c r="DB10" s="253">
        <v>0</v>
      </c>
      <c r="DC10" s="254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5"/>
    </row>
    <row r="11" spans="1:125" s="86" customFormat="1" ht="44.1" customHeight="1" x14ac:dyDescent="0.25">
      <c r="A11" s="87"/>
      <c r="B11" s="257" t="s">
        <v>284</v>
      </c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88"/>
      <c r="AI11" s="264" t="s">
        <v>285</v>
      </c>
      <c r="AJ11" s="265"/>
      <c r="AK11" s="265"/>
      <c r="AL11" s="265"/>
      <c r="AM11" s="265"/>
      <c r="AN11" s="265"/>
      <c r="AO11" s="265"/>
      <c r="AP11" s="265"/>
      <c r="AQ11" s="265"/>
      <c r="AR11" s="265"/>
      <c r="AS11" s="266"/>
      <c r="AT11" s="253">
        <v>0</v>
      </c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5"/>
      <c r="BN11" s="253">
        <v>0</v>
      </c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5"/>
      <c r="CH11" s="253">
        <v>0</v>
      </c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5"/>
      <c r="DB11" s="253">
        <v>0</v>
      </c>
      <c r="DC11" s="254"/>
      <c r="DD11" s="254"/>
      <c r="DE11" s="254"/>
      <c r="DF11" s="254"/>
      <c r="DG11" s="254"/>
      <c r="DH11" s="254"/>
      <c r="DI11" s="254"/>
      <c r="DJ11" s="254"/>
      <c r="DK11" s="254"/>
      <c r="DL11" s="254"/>
      <c r="DM11" s="254"/>
      <c r="DN11" s="254"/>
      <c r="DO11" s="254"/>
      <c r="DP11" s="254"/>
      <c r="DQ11" s="254"/>
      <c r="DR11" s="254"/>
      <c r="DS11" s="254"/>
      <c r="DT11" s="254"/>
      <c r="DU11" s="255"/>
    </row>
    <row r="12" spans="1:125" s="86" customFormat="1" ht="31.7" customHeight="1" x14ac:dyDescent="0.25">
      <c r="A12" s="87"/>
      <c r="B12" s="257" t="s">
        <v>286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88"/>
      <c r="AI12" s="264" t="s">
        <v>287</v>
      </c>
      <c r="AJ12" s="265"/>
      <c r="AK12" s="265"/>
      <c r="AL12" s="265"/>
      <c r="AM12" s="265"/>
      <c r="AN12" s="265"/>
      <c r="AO12" s="265"/>
      <c r="AP12" s="265"/>
      <c r="AQ12" s="265"/>
      <c r="AR12" s="265"/>
      <c r="AS12" s="266"/>
      <c r="AT12" s="253">
        <v>6.11</v>
      </c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5"/>
      <c r="BN12" s="253">
        <v>0</v>
      </c>
      <c r="BO12" s="254"/>
      <c r="BP12" s="254"/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4"/>
      <c r="CC12" s="254"/>
      <c r="CD12" s="254"/>
      <c r="CE12" s="254"/>
      <c r="CF12" s="254"/>
      <c r="CG12" s="255"/>
      <c r="CH12" s="253">
        <v>0</v>
      </c>
      <c r="CI12" s="254"/>
      <c r="CJ12" s="254"/>
      <c r="CK12" s="254"/>
      <c r="CL12" s="254"/>
      <c r="CM12" s="254"/>
      <c r="CN12" s="254"/>
      <c r="CO12" s="254"/>
      <c r="CP12" s="254"/>
      <c r="CQ12" s="254"/>
      <c r="CR12" s="254"/>
      <c r="CS12" s="254"/>
      <c r="CT12" s="254"/>
      <c r="CU12" s="254"/>
      <c r="CV12" s="254"/>
      <c r="CW12" s="254"/>
      <c r="CX12" s="254"/>
      <c r="CY12" s="254"/>
      <c r="CZ12" s="254"/>
      <c r="DA12" s="255"/>
      <c r="DB12" s="253">
        <v>0</v>
      </c>
      <c r="DC12" s="254"/>
      <c r="DD12" s="254"/>
      <c r="DE12" s="254"/>
      <c r="DF12" s="254"/>
      <c r="DG12" s="254"/>
      <c r="DH12" s="254"/>
      <c r="DI12" s="254"/>
      <c r="DJ12" s="254"/>
      <c r="DK12" s="254"/>
      <c r="DL12" s="254"/>
      <c r="DM12" s="254"/>
      <c r="DN12" s="254"/>
      <c r="DO12" s="254"/>
      <c r="DP12" s="254"/>
      <c r="DQ12" s="254"/>
      <c r="DR12" s="254"/>
      <c r="DS12" s="254"/>
      <c r="DT12" s="254"/>
      <c r="DU12" s="255"/>
    </row>
    <row r="13" spans="1:125" s="86" customFormat="1" ht="31.7" customHeight="1" x14ac:dyDescent="0.25">
      <c r="A13" s="87"/>
      <c r="B13" s="257" t="s">
        <v>288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88"/>
      <c r="AI13" s="264" t="s">
        <v>289</v>
      </c>
      <c r="AJ13" s="265"/>
      <c r="AK13" s="265"/>
      <c r="AL13" s="265"/>
      <c r="AM13" s="265"/>
      <c r="AN13" s="265"/>
      <c r="AO13" s="265"/>
      <c r="AP13" s="265"/>
      <c r="AQ13" s="265"/>
      <c r="AR13" s="265"/>
      <c r="AS13" s="266"/>
      <c r="AT13" s="253">
        <v>0</v>
      </c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5"/>
      <c r="BN13" s="253">
        <v>0</v>
      </c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5"/>
      <c r="CH13" s="253">
        <v>0</v>
      </c>
      <c r="CI13" s="254"/>
      <c r="CJ13" s="254"/>
      <c r="CK13" s="254"/>
      <c r="CL13" s="254"/>
      <c r="CM13" s="254"/>
      <c r="CN13" s="254"/>
      <c r="CO13" s="254"/>
      <c r="CP13" s="254"/>
      <c r="CQ13" s="254"/>
      <c r="CR13" s="254"/>
      <c r="CS13" s="254"/>
      <c r="CT13" s="254"/>
      <c r="CU13" s="254"/>
      <c r="CV13" s="254"/>
      <c r="CW13" s="254"/>
      <c r="CX13" s="254"/>
      <c r="CY13" s="254"/>
      <c r="CZ13" s="254"/>
      <c r="DA13" s="255"/>
      <c r="DB13" s="253">
        <v>0</v>
      </c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5"/>
    </row>
    <row r="14" spans="1:125" s="86" customFormat="1" ht="28.5" customHeight="1" x14ac:dyDescent="0.25">
      <c r="A14" s="87"/>
      <c r="B14" s="257" t="s">
        <v>290</v>
      </c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88"/>
      <c r="AI14" s="264" t="s">
        <v>291</v>
      </c>
      <c r="AJ14" s="265"/>
      <c r="AK14" s="265"/>
      <c r="AL14" s="265"/>
      <c r="AM14" s="265"/>
      <c r="AN14" s="265"/>
      <c r="AO14" s="265"/>
      <c r="AP14" s="265"/>
      <c r="AQ14" s="265"/>
      <c r="AR14" s="265"/>
      <c r="AS14" s="266"/>
      <c r="AT14" s="253">
        <v>0</v>
      </c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5"/>
      <c r="BN14" s="253">
        <v>0</v>
      </c>
      <c r="BO14" s="254"/>
      <c r="BP14" s="254"/>
      <c r="BQ14" s="254"/>
      <c r="BR14" s="254"/>
      <c r="BS14" s="254"/>
      <c r="BT14" s="254"/>
      <c r="BU14" s="254"/>
      <c r="BV14" s="254"/>
      <c r="BW14" s="254"/>
      <c r="BX14" s="254"/>
      <c r="BY14" s="254"/>
      <c r="BZ14" s="254"/>
      <c r="CA14" s="254"/>
      <c r="CB14" s="254"/>
      <c r="CC14" s="254"/>
      <c r="CD14" s="254"/>
      <c r="CE14" s="254"/>
      <c r="CF14" s="254"/>
      <c r="CG14" s="255"/>
      <c r="CH14" s="253">
        <v>0</v>
      </c>
      <c r="CI14" s="254"/>
      <c r="CJ14" s="254"/>
      <c r="CK14" s="254"/>
      <c r="CL14" s="254"/>
      <c r="CM14" s="254"/>
      <c r="CN14" s="254"/>
      <c r="CO14" s="254"/>
      <c r="CP14" s="254"/>
      <c r="CQ14" s="254"/>
      <c r="CR14" s="254"/>
      <c r="CS14" s="254"/>
      <c r="CT14" s="254"/>
      <c r="CU14" s="254"/>
      <c r="CV14" s="254"/>
      <c r="CW14" s="254"/>
      <c r="CX14" s="254"/>
      <c r="CY14" s="254"/>
      <c r="CZ14" s="254"/>
      <c r="DA14" s="255"/>
      <c r="DB14" s="253">
        <v>0</v>
      </c>
      <c r="DC14" s="254"/>
      <c r="DD14" s="254"/>
      <c r="DE14" s="254"/>
      <c r="DF14" s="254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  <c r="DQ14" s="254"/>
      <c r="DR14" s="254"/>
      <c r="DS14" s="254"/>
      <c r="DT14" s="254"/>
      <c r="DU14" s="255"/>
    </row>
    <row r="16" spans="1:125" x14ac:dyDescent="0.2">
      <c r="A16" s="244" t="s">
        <v>292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</row>
    <row r="17" spans="1:125" ht="33.4" customHeight="1" x14ac:dyDescent="0.2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  <c r="BI17" s="267"/>
      <c r="BJ17" s="267"/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7"/>
      <c r="CE17" s="267"/>
      <c r="CF17" s="267"/>
      <c r="CG17" s="267"/>
      <c r="CH17" s="267"/>
      <c r="CI17" s="267"/>
      <c r="CJ17" s="267"/>
      <c r="CK17" s="267"/>
      <c r="CL17" s="267"/>
      <c r="CM17" s="267"/>
      <c r="CN17" s="267"/>
      <c r="CO17" s="267"/>
      <c r="CP17" s="267"/>
      <c r="CQ17" s="267"/>
      <c r="CR17" s="267"/>
      <c r="CS17" s="267"/>
      <c r="CT17" s="267"/>
      <c r="CU17" s="267"/>
      <c r="CV17" s="267"/>
      <c r="CW17" s="267"/>
      <c r="CX17" s="267"/>
      <c r="CY17" s="267"/>
      <c r="CZ17" s="267"/>
      <c r="DA17" s="267"/>
      <c r="DB17" s="267"/>
      <c r="DC17" s="267"/>
      <c r="DD17" s="267"/>
      <c r="DE17" s="267"/>
      <c r="DF17" s="267"/>
      <c r="DG17" s="267"/>
      <c r="DH17" s="267"/>
      <c r="DI17" s="267"/>
      <c r="DJ17" s="267"/>
      <c r="DK17" s="267"/>
      <c r="DL17" s="267"/>
      <c r="DM17" s="267"/>
      <c r="DN17" s="267"/>
      <c r="DO17" s="267"/>
      <c r="DP17" s="267"/>
      <c r="DQ17" s="267"/>
      <c r="DR17" s="267"/>
      <c r="DS17" s="267"/>
      <c r="DT17" s="267"/>
      <c r="DU17" s="267"/>
    </row>
  </sheetData>
  <mergeCells count="57">
    <mergeCell ref="DB14:DU14"/>
    <mergeCell ref="A16:DU16"/>
    <mergeCell ref="A17:DU17"/>
    <mergeCell ref="B14:AG14"/>
    <mergeCell ref="AI14:AS14"/>
    <mergeCell ref="AT14:BM14"/>
    <mergeCell ref="BN14:CG14"/>
    <mergeCell ref="CH14:DA14"/>
    <mergeCell ref="DB12:DU12"/>
    <mergeCell ref="B13:AG13"/>
    <mergeCell ref="AI13:AS13"/>
    <mergeCell ref="AT13:BM13"/>
    <mergeCell ref="BN13:CG13"/>
    <mergeCell ref="CH13:DA13"/>
    <mergeCell ref="DB13:DU13"/>
    <mergeCell ref="B12:AG12"/>
    <mergeCell ref="AI12:AS12"/>
    <mergeCell ref="AT12:BM12"/>
    <mergeCell ref="BN12:CG12"/>
    <mergeCell ref="CH12:DA12"/>
    <mergeCell ref="DB10:DU10"/>
    <mergeCell ref="B11:AG11"/>
    <mergeCell ref="AI11:AS11"/>
    <mergeCell ref="AT11:BM11"/>
    <mergeCell ref="BN11:CG11"/>
    <mergeCell ref="CH11:DA11"/>
    <mergeCell ref="DB11:DU11"/>
    <mergeCell ref="B10:AG10"/>
    <mergeCell ref="AI10:AS10"/>
    <mergeCell ref="AT10:BM10"/>
    <mergeCell ref="BN10:CG10"/>
    <mergeCell ref="CH10:DA10"/>
    <mergeCell ref="DB8:DU8"/>
    <mergeCell ref="B9:AG9"/>
    <mergeCell ref="AT9:BM9"/>
    <mergeCell ref="BN9:CG9"/>
    <mergeCell ref="CH9:DA9"/>
    <mergeCell ref="DB9:DU9"/>
    <mergeCell ref="B8:AG8"/>
    <mergeCell ref="AI8:AS9"/>
    <mergeCell ref="AT8:BM8"/>
    <mergeCell ref="BN8:CG8"/>
    <mergeCell ref="CH8:DA8"/>
    <mergeCell ref="DB5:DU6"/>
    <mergeCell ref="AT6:BM6"/>
    <mergeCell ref="BN6:CG6"/>
    <mergeCell ref="A7:AH7"/>
    <mergeCell ref="AI7:AS7"/>
    <mergeCell ref="AT7:BM7"/>
    <mergeCell ref="BN7:CG7"/>
    <mergeCell ref="CH7:DA7"/>
    <mergeCell ref="DB7:DU7"/>
    <mergeCell ref="A2:DA2"/>
    <mergeCell ref="A5:AH6"/>
    <mergeCell ref="AI5:AS6"/>
    <mergeCell ref="AT5:CG5"/>
    <mergeCell ref="CH5:DA6"/>
  </mergeCells>
  <pageMargins left="0.70866141732283472" right="0.70866141732283472" top="1.181102362204725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K22"/>
  <sheetViews>
    <sheetView view="pageBreakPreview" zoomScale="110" workbookViewId="0">
      <selection activeCell="EX21" sqref="EX21:FK21"/>
    </sheetView>
  </sheetViews>
  <sheetFormatPr defaultColWidth="0.85546875" defaultRowHeight="12.75" x14ac:dyDescent="0.2"/>
  <cols>
    <col min="1" max="1" width="0.85546875" style="90" customWidth="1"/>
    <col min="2" max="45" width="0.85546875" style="90"/>
    <col min="46" max="46" width="0.85546875" style="90" customWidth="1"/>
    <col min="47" max="256" width="0.85546875" style="90"/>
    <col min="257" max="257" width="0.85546875" style="90" customWidth="1"/>
    <col min="258" max="301" width="0.85546875" style="90"/>
    <col min="302" max="302" width="0.85546875" style="90" customWidth="1"/>
    <col min="303" max="512" width="0.85546875" style="90"/>
    <col min="513" max="513" width="0.85546875" style="90" customWidth="1"/>
    <col min="514" max="557" width="0.85546875" style="90"/>
    <col min="558" max="558" width="0.85546875" style="90" customWidth="1"/>
    <col min="559" max="768" width="0.85546875" style="90"/>
    <col min="769" max="769" width="0.85546875" style="90" customWidth="1"/>
    <col min="770" max="813" width="0.85546875" style="90"/>
    <col min="814" max="814" width="0.85546875" style="90" customWidth="1"/>
    <col min="815" max="1024" width="0.85546875" style="90"/>
    <col min="1025" max="1025" width="0.85546875" style="90" customWidth="1"/>
    <col min="1026" max="1069" width="0.85546875" style="90"/>
    <col min="1070" max="1070" width="0.85546875" style="90" customWidth="1"/>
    <col min="1071" max="1280" width="0.85546875" style="90"/>
    <col min="1281" max="1281" width="0.85546875" style="90" customWidth="1"/>
    <col min="1282" max="1325" width="0.85546875" style="90"/>
    <col min="1326" max="1326" width="0.85546875" style="90" customWidth="1"/>
    <col min="1327" max="1536" width="0.85546875" style="90"/>
    <col min="1537" max="1537" width="0.85546875" style="90" customWidth="1"/>
    <col min="1538" max="1581" width="0.85546875" style="90"/>
    <col min="1582" max="1582" width="0.85546875" style="90" customWidth="1"/>
    <col min="1583" max="1792" width="0.85546875" style="90"/>
    <col min="1793" max="1793" width="0.85546875" style="90" customWidth="1"/>
    <col min="1794" max="1837" width="0.85546875" style="90"/>
    <col min="1838" max="1838" width="0.85546875" style="90" customWidth="1"/>
    <col min="1839" max="2048" width="0.85546875" style="90"/>
    <col min="2049" max="2049" width="0.85546875" style="90" customWidth="1"/>
    <col min="2050" max="2093" width="0.85546875" style="90"/>
    <col min="2094" max="2094" width="0.85546875" style="90" customWidth="1"/>
    <col min="2095" max="2304" width="0.85546875" style="90"/>
    <col min="2305" max="2305" width="0.85546875" style="90" customWidth="1"/>
    <col min="2306" max="2349" width="0.85546875" style="90"/>
    <col min="2350" max="2350" width="0.85546875" style="90" customWidth="1"/>
    <col min="2351" max="2560" width="0.85546875" style="90"/>
    <col min="2561" max="2561" width="0.85546875" style="90" customWidth="1"/>
    <col min="2562" max="2605" width="0.85546875" style="90"/>
    <col min="2606" max="2606" width="0.85546875" style="90" customWidth="1"/>
    <col min="2607" max="2816" width="0.85546875" style="90"/>
    <col min="2817" max="2817" width="0.85546875" style="90" customWidth="1"/>
    <col min="2818" max="2861" width="0.85546875" style="90"/>
    <col min="2862" max="2862" width="0.85546875" style="90" customWidth="1"/>
    <col min="2863" max="3072" width="0.85546875" style="90"/>
    <col min="3073" max="3073" width="0.85546875" style="90" customWidth="1"/>
    <col min="3074" max="3117" width="0.85546875" style="90"/>
    <col min="3118" max="3118" width="0.85546875" style="90" customWidth="1"/>
    <col min="3119" max="3328" width="0.85546875" style="90"/>
    <col min="3329" max="3329" width="0.85546875" style="90" customWidth="1"/>
    <col min="3330" max="3373" width="0.85546875" style="90"/>
    <col min="3374" max="3374" width="0.85546875" style="90" customWidth="1"/>
    <col min="3375" max="3584" width="0.85546875" style="90"/>
    <col min="3585" max="3585" width="0.85546875" style="90" customWidth="1"/>
    <col min="3586" max="3629" width="0.85546875" style="90"/>
    <col min="3630" max="3630" width="0.85546875" style="90" customWidth="1"/>
    <col min="3631" max="3840" width="0.85546875" style="90"/>
    <col min="3841" max="3841" width="0.85546875" style="90" customWidth="1"/>
    <col min="3842" max="3885" width="0.85546875" style="90"/>
    <col min="3886" max="3886" width="0.85546875" style="90" customWidth="1"/>
    <col min="3887" max="4096" width="0.85546875" style="90"/>
    <col min="4097" max="4097" width="0.85546875" style="90" customWidth="1"/>
    <col min="4098" max="4141" width="0.85546875" style="90"/>
    <col min="4142" max="4142" width="0.85546875" style="90" customWidth="1"/>
    <col min="4143" max="4352" width="0.85546875" style="90"/>
    <col min="4353" max="4353" width="0.85546875" style="90" customWidth="1"/>
    <col min="4354" max="4397" width="0.85546875" style="90"/>
    <col min="4398" max="4398" width="0.85546875" style="90" customWidth="1"/>
    <col min="4399" max="4608" width="0.85546875" style="90"/>
    <col min="4609" max="4609" width="0.85546875" style="90" customWidth="1"/>
    <col min="4610" max="4653" width="0.85546875" style="90"/>
    <col min="4654" max="4654" width="0.85546875" style="90" customWidth="1"/>
    <col min="4655" max="4864" width="0.85546875" style="90"/>
    <col min="4865" max="4865" width="0.85546875" style="90" customWidth="1"/>
    <col min="4866" max="4909" width="0.85546875" style="90"/>
    <col min="4910" max="4910" width="0.85546875" style="90" customWidth="1"/>
    <col min="4911" max="5120" width="0.85546875" style="90"/>
    <col min="5121" max="5121" width="0.85546875" style="90" customWidth="1"/>
    <col min="5122" max="5165" width="0.85546875" style="90"/>
    <col min="5166" max="5166" width="0.85546875" style="90" customWidth="1"/>
    <col min="5167" max="5376" width="0.85546875" style="90"/>
    <col min="5377" max="5377" width="0.85546875" style="90" customWidth="1"/>
    <col min="5378" max="5421" width="0.85546875" style="90"/>
    <col min="5422" max="5422" width="0.85546875" style="90" customWidth="1"/>
    <col min="5423" max="5632" width="0.85546875" style="90"/>
    <col min="5633" max="5633" width="0.85546875" style="90" customWidth="1"/>
    <col min="5634" max="5677" width="0.85546875" style="90"/>
    <col min="5678" max="5678" width="0.85546875" style="90" customWidth="1"/>
    <col min="5679" max="5888" width="0.85546875" style="90"/>
    <col min="5889" max="5889" width="0.85546875" style="90" customWidth="1"/>
    <col min="5890" max="5933" width="0.85546875" style="90"/>
    <col min="5934" max="5934" width="0.85546875" style="90" customWidth="1"/>
    <col min="5935" max="6144" width="0.85546875" style="90"/>
    <col min="6145" max="6145" width="0.85546875" style="90" customWidth="1"/>
    <col min="6146" max="6189" width="0.85546875" style="90"/>
    <col min="6190" max="6190" width="0.85546875" style="90" customWidth="1"/>
    <col min="6191" max="6400" width="0.85546875" style="90"/>
    <col min="6401" max="6401" width="0.85546875" style="90" customWidth="1"/>
    <col min="6402" max="6445" width="0.85546875" style="90"/>
    <col min="6446" max="6446" width="0.85546875" style="90" customWidth="1"/>
    <col min="6447" max="6656" width="0.85546875" style="90"/>
    <col min="6657" max="6657" width="0.85546875" style="90" customWidth="1"/>
    <col min="6658" max="6701" width="0.85546875" style="90"/>
    <col min="6702" max="6702" width="0.85546875" style="90" customWidth="1"/>
    <col min="6703" max="6912" width="0.85546875" style="90"/>
    <col min="6913" max="6913" width="0.85546875" style="90" customWidth="1"/>
    <col min="6914" max="6957" width="0.85546875" style="90"/>
    <col min="6958" max="6958" width="0.85546875" style="90" customWidth="1"/>
    <col min="6959" max="7168" width="0.85546875" style="90"/>
    <col min="7169" max="7169" width="0.85546875" style="90" customWidth="1"/>
    <col min="7170" max="7213" width="0.85546875" style="90"/>
    <col min="7214" max="7214" width="0.85546875" style="90" customWidth="1"/>
    <col min="7215" max="7424" width="0.85546875" style="90"/>
    <col min="7425" max="7425" width="0.85546875" style="90" customWidth="1"/>
    <col min="7426" max="7469" width="0.85546875" style="90"/>
    <col min="7470" max="7470" width="0.85546875" style="90" customWidth="1"/>
    <col min="7471" max="7680" width="0.85546875" style="90"/>
    <col min="7681" max="7681" width="0.85546875" style="90" customWidth="1"/>
    <col min="7682" max="7725" width="0.85546875" style="90"/>
    <col min="7726" max="7726" width="0.85546875" style="90" customWidth="1"/>
    <col min="7727" max="7936" width="0.85546875" style="90"/>
    <col min="7937" max="7937" width="0.85546875" style="90" customWidth="1"/>
    <col min="7938" max="7981" width="0.85546875" style="90"/>
    <col min="7982" max="7982" width="0.85546875" style="90" customWidth="1"/>
    <col min="7983" max="8192" width="0.85546875" style="90"/>
    <col min="8193" max="8193" width="0.85546875" style="90" customWidth="1"/>
    <col min="8194" max="8237" width="0.85546875" style="90"/>
    <col min="8238" max="8238" width="0.85546875" style="90" customWidth="1"/>
    <col min="8239" max="8448" width="0.85546875" style="90"/>
    <col min="8449" max="8449" width="0.85546875" style="90" customWidth="1"/>
    <col min="8450" max="8493" width="0.85546875" style="90"/>
    <col min="8494" max="8494" width="0.85546875" style="90" customWidth="1"/>
    <col min="8495" max="8704" width="0.85546875" style="90"/>
    <col min="8705" max="8705" width="0.85546875" style="90" customWidth="1"/>
    <col min="8706" max="8749" width="0.85546875" style="90"/>
    <col min="8750" max="8750" width="0.85546875" style="90" customWidth="1"/>
    <col min="8751" max="8960" width="0.85546875" style="90"/>
    <col min="8961" max="8961" width="0.85546875" style="90" customWidth="1"/>
    <col min="8962" max="9005" width="0.85546875" style="90"/>
    <col min="9006" max="9006" width="0.85546875" style="90" customWidth="1"/>
    <col min="9007" max="9216" width="0.85546875" style="90"/>
    <col min="9217" max="9217" width="0.85546875" style="90" customWidth="1"/>
    <col min="9218" max="9261" width="0.85546875" style="90"/>
    <col min="9262" max="9262" width="0.85546875" style="90" customWidth="1"/>
    <col min="9263" max="9472" width="0.85546875" style="90"/>
    <col min="9473" max="9473" width="0.85546875" style="90" customWidth="1"/>
    <col min="9474" max="9517" width="0.85546875" style="90"/>
    <col min="9518" max="9518" width="0.85546875" style="90" customWidth="1"/>
    <col min="9519" max="9728" width="0.85546875" style="90"/>
    <col min="9729" max="9729" width="0.85546875" style="90" customWidth="1"/>
    <col min="9730" max="9773" width="0.85546875" style="90"/>
    <col min="9774" max="9774" width="0.85546875" style="90" customWidth="1"/>
    <col min="9775" max="9984" width="0.85546875" style="90"/>
    <col min="9985" max="9985" width="0.85546875" style="90" customWidth="1"/>
    <col min="9986" max="10029" width="0.85546875" style="90"/>
    <col min="10030" max="10030" width="0.85546875" style="90" customWidth="1"/>
    <col min="10031" max="10240" width="0.85546875" style="90"/>
    <col min="10241" max="10241" width="0.85546875" style="90" customWidth="1"/>
    <col min="10242" max="10285" width="0.85546875" style="90"/>
    <col min="10286" max="10286" width="0.85546875" style="90" customWidth="1"/>
    <col min="10287" max="10496" width="0.85546875" style="90"/>
    <col min="10497" max="10497" width="0.85546875" style="90" customWidth="1"/>
    <col min="10498" max="10541" width="0.85546875" style="90"/>
    <col min="10542" max="10542" width="0.85546875" style="90" customWidth="1"/>
    <col min="10543" max="10752" width="0.85546875" style="90"/>
    <col min="10753" max="10753" width="0.85546875" style="90" customWidth="1"/>
    <col min="10754" max="10797" width="0.85546875" style="90"/>
    <col min="10798" max="10798" width="0.85546875" style="90" customWidth="1"/>
    <col min="10799" max="11008" width="0.85546875" style="90"/>
    <col min="11009" max="11009" width="0.85546875" style="90" customWidth="1"/>
    <col min="11010" max="11053" width="0.85546875" style="90"/>
    <col min="11054" max="11054" width="0.85546875" style="90" customWidth="1"/>
    <col min="11055" max="11264" width="0.85546875" style="90"/>
    <col min="11265" max="11265" width="0.85546875" style="90" customWidth="1"/>
    <col min="11266" max="11309" width="0.85546875" style="90"/>
    <col min="11310" max="11310" width="0.85546875" style="90" customWidth="1"/>
    <col min="11311" max="11520" width="0.85546875" style="90"/>
    <col min="11521" max="11521" width="0.85546875" style="90" customWidth="1"/>
    <col min="11522" max="11565" width="0.85546875" style="90"/>
    <col min="11566" max="11566" width="0.85546875" style="90" customWidth="1"/>
    <col min="11567" max="11776" width="0.85546875" style="90"/>
    <col min="11777" max="11777" width="0.85546875" style="90" customWidth="1"/>
    <col min="11778" max="11821" width="0.85546875" style="90"/>
    <col min="11822" max="11822" width="0.85546875" style="90" customWidth="1"/>
    <col min="11823" max="12032" width="0.85546875" style="90"/>
    <col min="12033" max="12033" width="0.85546875" style="90" customWidth="1"/>
    <col min="12034" max="12077" width="0.85546875" style="90"/>
    <col min="12078" max="12078" width="0.85546875" style="90" customWidth="1"/>
    <col min="12079" max="12288" width="0.85546875" style="90"/>
    <col min="12289" max="12289" width="0.85546875" style="90" customWidth="1"/>
    <col min="12290" max="12333" width="0.85546875" style="90"/>
    <col min="12334" max="12334" width="0.85546875" style="90" customWidth="1"/>
    <col min="12335" max="12544" width="0.85546875" style="90"/>
    <col min="12545" max="12545" width="0.85546875" style="90" customWidth="1"/>
    <col min="12546" max="12589" width="0.85546875" style="90"/>
    <col min="12590" max="12590" width="0.85546875" style="90" customWidth="1"/>
    <col min="12591" max="12800" width="0.85546875" style="90"/>
    <col min="12801" max="12801" width="0.85546875" style="90" customWidth="1"/>
    <col min="12802" max="12845" width="0.85546875" style="90"/>
    <col min="12846" max="12846" width="0.85546875" style="90" customWidth="1"/>
    <col min="12847" max="13056" width="0.85546875" style="90"/>
    <col min="13057" max="13057" width="0.85546875" style="90" customWidth="1"/>
    <col min="13058" max="13101" width="0.85546875" style="90"/>
    <col min="13102" max="13102" width="0.85546875" style="90" customWidth="1"/>
    <col min="13103" max="13312" width="0.85546875" style="90"/>
    <col min="13313" max="13313" width="0.85546875" style="90" customWidth="1"/>
    <col min="13314" max="13357" width="0.85546875" style="90"/>
    <col min="13358" max="13358" width="0.85546875" style="90" customWidth="1"/>
    <col min="13359" max="13568" width="0.85546875" style="90"/>
    <col min="13569" max="13569" width="0.85546875" style="90" customWidth="1"/>
    <col min="13570" max="13613" width="0.85546875" style="90"/>
    <col min="13614" max="13614" width="0.85546875" style="90" customWidth="1"/>
    <col min="13615" max="13824" width="0.85546875" style="90"/>
    <col min="13825" max="13825" width="0.85546875" style="90" customWidth="1"/>
    <col min="13826" max="13869" width="0.85546875" style="90"/>
    <col min="13870" max="13870" width="0.85546875" style="90" customWidth="1"/>
    <col min="13871" max="14080" width="0.85546875" style="90"/>
    <col min="14081" max="14081" width="0.85546875" style="90" customWidth="1"/>
    <col min="14082" max="14125" width="0.85546875" style="90"/>
    <col min="14126" max="14126" width="0.85546875" style="90" customWidth="1"/>
    <col min="14127" max="14336" width="0.85546875" style="90"/>
    <col min="14337" max="14337" width="0.85546875" style="90" customWidth="1"/>
    <col min="14338" max="14381" width="0.85546875" style="90"/>
    <col min="14382" max="14382" width="0.85546875" style="90" customWidth="1"/>
    <col min="14383" max="14592" width="0.85546875" style="90"/>
    <col min="14593" max="14593" width="0.85546875" style="90" customWidth="1"/>
    <col min="14594" max="14637" width="0.85546875" style="90"/>
    <col min="14638" max="14638" width="0.85546875" style="90" customWidth="1"/>
    <col min="14639" max="14848" width="0.85546875" style="90"/>
    <col min="14849" max="14849" width="0.85546875" style="90" customWidth="1"/>
    <col min="14850" max="14893" width="0.85546875" style="90"/>
    <col min="14894" max="14894" width="0.85546875" style="90" customWidth="1"/>
    <col min="14895" max="15104" width="0.85546875" style="90"/>
    <col min="15105" max="15105" width="0.85546875" style="90" customWidth="1"/>
    <col min="15106" max="15149" width="0.85546875" style="90"/>
    <col min="15150" max="15150" width="0.85546875" style="90" customWidth="1"/>
    <col min="15151" max="15360" width="0.85546875" style="90"/>
    <col min="15361" max="15361" width="0.85546875" style="90" customWidth="1"/>
    <col min="15362" max="15405" width="0.85546875" style="90"/>
    <col min="15406" max="15406" width="0.85546875" style="90" customWidth="1"/>
    <col min="15407" max="15616" width="0.85546875" style="90"/>
    <col min="15617" max="15617" width="0.85546875" style="90" customWidth="1"/>
    <col min="15618" max="15661" width="0.85546875" style="90"/>
    <col min="15662" max="15662" width="0.85546875" style="90" customWidth="1"/>
    <col min="15663" max="15872" width="0.85546875" style="90"/>
    <col min="15873" max="15873" width="0.85546875" style="90" customWidth="1"/>
    <col min="15874" max="15917" width="0.85546875" style="90"/>
    <col min="15918" max="15918" width="0.85546875" style="90" customWidth="1"/>
    <col min="15919" max="16128" width="0.85546875" style="90"/>
    <col min="16129" max="16129" width="0.85546875" style="90" customWidth="1"/>
    <col min="16130" max="16173" width="0.85546875" style="90"/>
    <col min="16174" max="16174" width="0.85546875" style="90" customWidth="1"/>
    <col min="16175" max="16384" width="0.85546875" style="90"/>
  </cols>
  <sheetData>
    <row r="1" spans="1:167" s="91" customFormat="1" x14ac:dyDescent="0.25">
      <c r="B1" s="268" t="s">
        <v>293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  <c r="CV1" s="268"/>
      <c r="CW1" s="268"/>
      <c r="CX1" s="268"/>
      <c r="CY1" s="268"/>
      <c r="CZ1" s="268"/>
      <c r="DA1" s="268"/>
      <c r="DB1" s="268"/>
      <c r="DC1" s="268"/>
      <c r="DD1" s="268"/>
      <c r="DE1" s="268"/>
      <c r="DF1" s="268"/>
      <c r="DG1" s="268"/>
      <c r="DH1" s="268"/>
      <c r="DI1" s="268"/>
      <c r="DJ1" s="268"/>
      <c r="DK1" s="268"/>
      <c r="DL1" s="268"/>
      <c r="DM1" s="268"/>
      <c r="DN1" s="268"/>
      <c r="DO1" s="268"/>
      <c r="DP1" s="268"/>
      <c r="DQ1" s="268"/>
      <c r="DR1" s="268"/>
      <c r="DS1" s="268"/>
      <c r="DT1" s="268"/>
      <c r="DU1" s="268"/>
      <c r="DV1" s="268"/>
      <c r="DW1" s="268"/>
      <c r="DX1" s="268"/>
      <c r="DY1" s="268"/>
      <c r="DZ1" s="268"/>
      <c r="EA1" s="268"/>
      <c r="EB1" s="268"/>
      <c r="EC1" s="268"/>
      <c r="ED1" s="268"/>
      <c r="EE1" s="268"/>
      <c r="EF1" s="268"/>
      <c r="EG1" s="268"/>
      <c r="EH1" s="268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</row>
    <row r="2" spans="1:167" s="92" customFormat="1" ht="9.75" x14ac:dyDescent="0.15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</row>
    <row r="3" spans="1:167" s="94" customFormat="1" ht="9.75" x14ac:dyDescent="0.2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D3" s="97"/>
      <c r="EE3" s="97"/>
      <c r="EG3" s="98"/>
      <c r="EH3" s="98"/>
      <c r="EI3" s="98"/>
      <c r="EJ3" s="98"/>
      <c r="EK3" s="98"/>
      <c r="EL3" s="98"/>
      <c r="EM3" s="98"/>
      <c r="EN3" s="98"/>
      <c r="EO3" s="99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</row>
    <row r="4" spans="1:167" s="101" customFormat="1" ht="28.15" customHeight="1" x14ac:dyDescent="0.25">
      <c r="A4" s="269" t="s">
        <v>36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70"/>
      <c r="AF4" s="275" t="s">
        <v>202</v>
      </c>
      <c r="AG4" s="269"/>
      <c r="AH4" s="269"/>
      <c r="AI4" s="269"/>
      <c r="AJ4" s="269"/>
      <c r="AK4" s="269"/>
      <c r="AL4" s="270"/>
      <c r="AM4" s="278" t="s">
        <v>294</v>
      </c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80"/>
      <c r="BG4" s="278" t="s">
        <v>295</v>
      </c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80"/>
      <c r="CJ4" s="278" t="s">
        <v>296</v>
      </c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80"/>
      <c r="DV4" s="278" t="s">
        <v>297</v>
      </c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80"/>
      <c r="EQ4" s="281" t="s">
        <v>298</v>
      </c>
      <c r="ER4" s="281"/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281"/>
      <c r="FH4" s="281"/>
      <c r="FI4" s="281"/>
      <c r="FJ4" s="281"/>
      <c r="FK4" s="281"/>
    </row>
    <row r="5" spans="1:167" s="101" customFormat="1" ht="9.75" x14ac:dyDescent="0.25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2"/>
      <c r="AF5" s="276"/>
      <c r="AG5" s="271"/>
      <c r="AH5" s="271"/>
      <c r="AI5" s="271"/>
      <c r="AJ5" s="271"/>
      <c r="AK5" s="271"/>
      <c r="AL5" s="272"/>
      <c r="AM5" s="275" t="s">
        <v>208</v>
      </c>
      <c r="AN5" s="269"/>
      <c r="AO5" s="269"/>
      <c r="AP5" s="269"/>
      <c r="AQ5" s="269"/>
      <c r="AR5" s="269"/>
      <c r="AS5" s="270"/>
      <c r="AT5" s="276" t="s">
        <v>299</v>
      </c>
      <c r="AU5" s="271"/>
      <c r="AV5" s="271"/>
      <c r="AW5" s="271"/>
      <c r="AX5" s="271"/>
      <c r="AY5" s="271"/>
      <c r="AZ5" s="271"/>
      <c r="BA5" s="271"/>
      <c r="BB5" s="271"/>
      <c r="BC5" s="271"/>
      <c r="BD5" s="271"/>
      <c r="BE5" s="271"/>
      <c r="BF5" s="272"/>
      <c r="BG5" s="275" t="s">
        <v>208</v>
      </c>
      <c r="BH5" s="269"/>
      <c r="BI5" s="269"/>
      <c r="BJ5" s="269"/>
      <c r="BK5" s="269"/>
      <c r="BL5" s="269"/>
      <c r="BM5" s="270"/>
      <c r="BN5" s="278" t="s">
        <v>50</v>
      </c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80"/>
      <c r="CJ5" s="275" t="s">
        <v>208</v>
      </c>
      <c r="CK5" s="269"/>
      <c r="CL5" s="269"/>
      <c r="CM5" s="269"/>
      <c r="CN5" s="269"/>
      <c r="CO5" s="270"/>
      <c r="CP5" s="278" t="s">
        <v>300</v>
      </c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80"/>
      <c r="DK5" s="275" t="s">
        <v>301</v>
      </c>
      <c r="DL5" s="269"/>
      <c r="DM5" s="269"/>
      <c r="DN5" s="269"/>
      <c r="DO5" s="269"/>
      <c r="DP5" s="269"/>
      <c r="DQ5" s="269"/>
      <c r="DR5" s="269"/>
      <c r="DS5" s="269"/>
      <c r="DT5" s="269"/>
      <c r="DU5" s="270"/>
      <c r="DV5" s="275" t="s">
        <v>208</v>
      </c>
      <c r="DW5" s="269"/>
      <c r="DX5" s="269"/>
      <c r="DY5" s="269"/>
      <c r="DZ5" s="269"/>
      <c r="EA5" s="269"/>
      <c r="EB5" s="270"/>
      <c r="EC5" s="276" t="s">
        <v>302</v>
      </c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81" t="s">
        <v>208</v>
      </c>
      <c r="ER5" s="281"/>
      <c r="ES5" s="281"/>
      <c r="ET5" s="281"/>
      <c r="EU5" s="281"/>
      <c r="EV5" s="281"/>
      <c r="EW5" s="281"/>
      <c r="EX5" s="281" t="s">
        <v>303</v>
      </c>
      <c r="EY5" s="281"/>
      <c r="EZ5" s="281"/>
      <c r="FA5" s="281"/>
      <c r="FB5" s="281"/>
      <c r="FC5" s="281"/>
      <c r="FD5" s="281"/>
      <c r="FE5" s="281"/>
      <c r="FF5" s="281"/>
      <c r="FG5" s="281"/>
      <c r="FH5" s="281"/>
      <c r="FI5" s="281"/>
      <c r="FJ5" s="281"/>
      <c r="FK5" s="281"/>
    </row>
    <row r="6" spans="1:167" s="101" customFormat="1" ht="37.35" customHeight="1" x14ac:dyDescent="0.25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4"/>
      <c r="AF6" s="277"/>
      <c r="AG6" s="273"/>
      <c r="AH6" s="273"/>
      <c r="AI6" s="273"/>
      <c r="AJ6" s="273"/>
      <c r="AK6" s="273"/>
      <c r="AL6" s="274"/>
      <c r="AM6" s="277"/>
      <c r="AN6" s="273"/>
      <c r="AO6" s="273"/>
      <c r="AP6" s="273"/>
      <c r="AQ6" s="273"/>
      <c r="AR6" s="273"/>
      <c r="AS6" s="274"/>
      <c r="AT6" s="277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4"/>
      <c r="BG6" s="277"/>
      <c r="BH6" s="273"/>
      <c r="BI6" s="273"/>
      <c r="BJ6" s="273"/>
      <c r="BK6" s="273"/>
      <c r="BL6" s="273"/>
      <c r="BM6" s="274"/>
      <c r="BN6" s="273" t="s">
        <v>304</v>
      </c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4"/>
      <c r="BZ6" s="277" t="s">
        <v>305</v>
      </c>
      <c r="CA6" s="273"/>
      <c r="CB6" s="273"/>
      <c r="CC6" s="273"/>
      <c r="CD6" s="273"/>
      <c r="CE6" s="273"/>
      <c r="CF6" s="273"/>
      <c r="CG6" s="273"/>
      <c r="CH6" s="273"/>
      <c r="CI6" s="274"/>
      <c r="CJ6" s="277"/>
      <c r="CK6" s="273"/>
      <c r="CL6" s="273"/>
      <c r="CM6" s="273"/>
      <c r="CN6" s="273"/>
      <c r="CO6" s="274"/>
      <c r="CP6" s="278" t="s">
        <v>208</v>
      </c>
      <c r="CQ6" s="279"/>
      <c r="CR6" s="279"/>
      <c r="CS6" s="279"/>
      <c r="CT6" s="279"/>
      <c r="CU6" s="279"/>
      <c r="CV6" s="280"/>
      <c r="CW6" s="277" t="s">
        <v>306</v>
      </c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4"/>
      <c r="DK6" s="277"/>
      <c r="DL6" s="273"/>
      <c r="DM6" s="273"/>
      <c r="DN6" s="273"/>
      <c r="DO6" s="273"/>
      <c r="DP6" s="273"/>
      <c r="DQ6" s="273"/>
      <c r="DR6" s="273"/>
      <c r="DS6" s="273"/>
      <c r="DT6" s="273"/>
      <c r="DU6" s="274"/>
      <c r="DV6" s="277"/>
      <c r="DW6" s="273"/>
      <c r="DX6" s="273"/>
      <c r="DY6" s="273"/>
      <c r="DZ6" s="273"/>
      <c r="EA6" s="273"/>
      <c r="EB6" s="274"/>
      <c r="EC6" s="277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81"/>
      <c r="ER6" s="281"/>
      <c r="ES6" s="281"/>
      <c r="ET6" s="281"/>
      <c r="EU6" s="281"/>
      <c r="EV6" s="281"/>
      <c r="EW6" s="281"/>
      <c r="EX6" s="281"/>
      <c r="EY6" s="281"/>
      <c r="EZ6" s="281"/>
      <c r="FA6" s="281"/>
      <c r="FB6" s="281"/>
      <c r="FC6" s="281"/>
      <c r="FD6" s="281"/>
      <c r="FE6" s="281"/>
      <c r="FF6" s="281"/>
      <c r="FG6" s="281"/>
      <c r="FH6" s="281"/>
      <c r="FI6" s="281"/>
      <c r="FJ6" s="281"/>
      <c r="FK6" s="281"/>
    </row>
    <row r="7" spans="1:167" s="103" customFormat="1" ht="9.75" x14ac:dyDescent="0.25">
      <c r="A7" s="298">
        <v>1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1">
        <v>2</v>
      </c>
      <c r="AG7" s="292"/>
      <c r="AH7" s="292"/>
      <c r="AI7" s="292"/>
      <c r="AJ7" s="292"/>
      <c r="AK7" s="292"/>
      <c r="AL7" s="293"/>
      <c r="AM7" s="294">
        <v>3</v>
      </c>
      <c r="AN7" s="295"/>
      <c r="AO7" s="295"/>
      <c r="AP7" s="295"/>
      <c r="AQ7" s="295"/>
      <c r="AR7" s="295"/>
      <c r="AS7" s="296"/>
      <c r="AT7" s="291">
        <v>4</v>
      </c>
      <c r="AU7" s="292"/>
      <c r="AV7" s="292"/>
      <c r="AW7" s="292"/>
      <c r="AX7" s="292"/>
      <c r="AY7" s="292"/>
      <c r="AZ7" s="292"/>
      <c r="BA7" s="292"/>
      <c r="BB7" s="292"/>
      <c r="BC7" s="292"/>
      <c r="BD7" s="292"/>
      <c r="BE7" s="292"/>
      <c r="BF7" s="293"/>
      <c r="BG7" s="294">
        <v>5</v>
      </c>
      <c r="BH7" s="295"/>
      <c r="BI7" s="295"/>
      <c r="BJ7" s="295"/>
      <c r="BK7" s="295"/>
      <c r="BL7" s="295"/>
      <c r="BM7" s="296"/>
      <c r="BN7" s="291">
        <v>6</v>
      </c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3"/>
      <c r="BZ7" s="291">
        <v>7</v>
      </c>
      <c r="CA7" s="292"/>
      <c r="CB7" s="292"/>
      <c r="CC7" s="292"/>
      <c r="CD7" s="292"/>
      <c r="CE7" s="292"/>
      <c r="CF7" s="292"/>
      <c r="CG7" s="292"/>
      <c r="CH7" s="292"/>
      <c r="CI7" s="293"/>
      <c r="CJ7" s="291">
        <v>8</v>
      </c>
      <c r="CK7" s="292"/>
      <c r="CL7" s="292"/>
      <c r="CM7" s="292"/>
      <c r="CN7" s="292"/>
      <c r="CO7" s="293"/>
      <c r="CP7" s="294">
        <v>9</v>
      </c>
      <c r="CQ7" s="295"/>
      <c r="CR7" s="295"/>
      <c r="CS7" s="295"/>
      <c r="CT7" s="295"/>
      <c r="CU7" s="295"/>
      <c r="CV7" s="296"/>
      <c r="CW7" s="294">
        <v>10</v>
      </c>
      <c r="CX7" s="295"/>
      <c r="CY7" s="295"/>
      <c r="CZ7" s="295"/>
      <c r="DA7" s="295"/>
      <c r="DB7" s="295"/>
      <c r="DC7" s="295"/>
      <c r="DD7" s="295"/>
      <c r="DE7" s="295"/>
      <c r="DF7" s="295"/>
      <c r="DG7" s="295"/>
      <c r="DH7" s="295"/>
      <c r="DI7" s="295"/>
      <c r="DJ7" s="295"/>
      <c r="DK7" s="291">
        <v>11</v>
      </c>
      <c r="DL7" s="292"/>
      <c r="DM7" s="292"/>
      <c r="DN7" s="292"/>
      <c r="DO7" s="292"/>
      <c r="DP7" s="292"/>
      <c r="DQ7" s="292"/>
      <c r="DR7" s="292"/>
      <c r="DS7" s="292"/>
      <c r="DT7" s="292"/>
      <c r="DU7" s="293"/>
      <c r="DV7" s="294">
        <v>12</v>
      </c>
      <c r="DW7" s="295"/>
      <c r="DX7" s="295"/>
      <c r="DY7" s="295"/>
      <c r="DZ7" s="295"/>
      <c r="EA7" s="295"/>
      <c r="EB7" s="296"/>
      <c r="EC7" s="294">
        <v>13</v>
      </c>
      <c r="ED7" s="295"/>
      <c r="EE7" s="295"/>
      <c r="EF7" s="295"/>
      <c r="EG7" s="295"/>
      <c r="EH7" s="295"/>
      <c r="EI7" s="295"/>
      <c r="EJ7" s="295"/>
      <c r="EK7" s="295"/>
      <c r="EL7" s="295"/>
      <c r="EM7" s="295"/>
      <c r="EN7" s="295"/>
      <c r="EO7" s="295"/>
      <c r="EP7" s="295"/>
      <c r="EQ7" s="297">
        <v>14</v>
      </c>
      <c r="ER7" s="297"/>
      <c r="ES7" s="297"/>
      <c r="ET7" s="297"/>
      <c r="EU7" s="297"/>
      <c r="EV7" s="297"/>
      <c r="EW7" s="297"/>
      <c r="EX7" s="297">
        <v>15</v>
      </c>
      <c r="EY7" s="297"/>
      <c r="EZ7" s="297"/>
      <c r="FA7" s="297"/>
      <c r="FB7" s="297"/>
      <c r="FC7" s="297"/>
      <c r="FD7" s="297"/>
      <c r="FE7" s="297"/>
      <c r="FF7" s="297"/>
      <c r="FG7" s="297"/>
      <c r="FH7" s="297"/>
      <c r="FI7" s="297"/>
      <c r="FJ7" s="297"/>
      <c r="FK7" s="297"/>
    </row>
    <row r="8" spans="1:167" s="104" customFormat="1" ht="22.9" customHeight="1" x14ac:dyDescent="0.2">
      <c r="A8" s="299" t="s">
        <v>307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300" t="s">
        <v>308</v>
      </c>
      <c r="AG8" s="301"/>
      <c r="AH8" s="301"/>
      <c r="AI8" s="301"/>
      <c r="AJ8" s="301"/>
      <c r="AK8" s="301"/>
      <c r="AL8" s="302"/>
      <c r="AM8" s="284">
        <v>0</v>
      </c>
      <c r="AN8" s="285"/>
      <c r="AO8" s="285"/>
      <c r="AP8" s="285"/>
      <c r="AQ8" s="285"/>
      <c r="AR8" s="285"/>
      <c r="AS8" s="286"/>
      <c r="AT8" s="283">
        <v>0</v>
      </c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4">
        <v>0</v>
      </c>
      <c r="BH8" s="285"/>
      <c r="BI8" s="285"/>
      <c r="BJ8" s="285"/>
      <c r="BK8" s="285"/>
      <c r="BL8" s="285"/>
      <c r="BM8" s="286"/>
      <c r="BN8" s="283">
        <v>0</v>
      </c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>
        <v>0</v>
      </c>
      <c r="CA8" s="283"/>
      <c r="CB8" s="283"/>
      <c r="CC8" s="283"/>
      <c r="CD8" s="283"/>
      <c r="CE8" s="283"/>
      <c r="CF8" s="283"/>
      <c r="CG8" s="283"/>
      <c r="CH8" s="283"/>
      <c r="CI8" s="283"/>
      <c r="CJ8" s="288">
        <v>0</v>
      </c>
      <c r="CK8" s="289"/>
      <c r="CL8" s="289"/>
      <c r="CM8" s="289"/>
      <c r="CN8" s="289"/>
      <c r="CO8" s="290"/>
      <c r="CP8" s="284">
        <v>0</v>
      </c>
      <c r="CQ8" s="285"/>
      <c r="CR8" s="285"/>
      <c r="CS8" s="285"/>
      <c r="CT8" s="285"/>
      <c r="CU8" s="285"/>
      <c r="CV8" s="286"/>
      <c r="CW8" s="282">
        <v>0</v>
      </c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3">
        <v>0</v>
      </c>
      <c r="DL8" s="283"/>
      <c r="DM8" s="283"/>
      <c r="DN8" s="283"/>
      <c r="DO8" s="283"/>
      <c r="DP8" s="283"/>
      <c r="DQ8" s="283"/>
      <c r="DR8" s="283"/>
      <c r="DS8" s="283"/>
      <c r="DT8" s="283"/>
      <c r="DU8" s="283"/>
      <c r="DV8" s="284">
        <v>0</v>
      </c>
      <c r="DW8" s="285"/>
      <c r="DX8" s="285"/>
      <c r="DY8" s="285"/>
      <c r="DZ8" s="285"/>
      <c r="EA8" s="285"/>
      <c r="EB8" s="286"/>
      <c r="EC8" s="282">
        <v>0</v>
      </c>
      <c r="ED8" s="282"/>
      <c r="EE8" s="282"/>
      <c r="EF8" s="282"/>
      <c r="EG8" s="282"/>
      <c r="EH8" s="282"/>
      <c r="EI8" s="282"/>
      <c r="EJ8" s="282"/>
      <c r="EK8" s="282"/>
      <c r="EL8" s="282"/>
      <c r="EM8" s="282"/>
      <c r="EN8" s="282"/>
      <c r="EO8" s="282"/>
      <c r="EP8" s="282"/>
      <c r="EQ8" s="282">
        <v>0</v>
      </c>
      <c r="ER8" s="282"/>
      <c r="ES8" s="282"/>
      <c r="ET8" s="282"/>
      <c r="EU8" s="282"/>
      <c r="EV8" s="282"/>
      <c r="EW8" s="282"/>
      <c r="EX8" s="282">
        <v>0</v>
      </c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7"/>
    </row>
    <row r="9" spans="1:167" s="104" customFormat="1" ht="22.9" customHeight="1" x14ac:dyDescent="0.2">
      <c r="A9" s="318" t="s">
        <v>309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06" t="s">
        <v>310</v>
      </c>
      <c r="AG9" s="307"/>
      <c r="AH9" s="307"/>
      <c r="AI9" s="307"/>
      <c r="AJ9" s="307"/>
      <c r="AK9" s="307"/>
      <c r="AL9" s="308"/>
      <c r="AM9" s="309">
        <v>0</v>
      </c>
      <c r="AN9" s="310"/>
      <c r="AO9" s="310"/>
      <c r="AP9" s="310"/>
      <c r="AQ9" s="310"/>
      <c r="AR9" s="310"/>
      <c r="AS9" s="311"/>
      <c r="AT9" s="312">
        <v>0</v>
      </c>
      <c r="AU9" s="312"/>
      <c r="AV9" s="312"/>
      <c r="AW9" s="312"/>
      <c r="AX9" s="312"/>
      <c r="AY9" s="312"/>
      <c r="AZ9" s="312"/>
      <c r="BA9" s="312"/>
      <c r="BB9" s="312"/>
      <c r="BC9" s="312"/>
      <c r="BD9" s="312"/>
      <c r="BE9" s="312"/>
      <c r="BF9" s="312"/>
      <c r="BG9" s="309">
        <v>0</v>
      </c>
      <c r="BH9" s="310"/>
      <c r="BI9" s="310"/>
      <c r="BJ9" s="310"/>
      <c r="BK9" s="310"/>
      <c r="BL9" s="310"/>
      <c r="BM9" s="311"/>
      <c r="BN9" s="312">
        <v>0</v>
      </c>
      <c r="BO9" s="312"/>
      <c r="BP9" s="312"/>
      <c r="BQ9" s="312"/>
      <c r="BR9" s="312"/>
      <c r="BS9" s="312"/>
      <c r="BT9" s="312"/>
      <c r="BU9" s="312"/>
      <c r="BV9" s="312"/>
      <c r="BW9" s="312"/>
      <c r="BX9" s="312"/>
      <c r="BY9" s="312"/>
      <c r="BZ9" s="312">
        <v>0</v>
      </c>
      <c r="CA9" s="312"/>
      <c r="CB9" s="312"/>
      <c r="CC9" s="312"/>
      <c r="CD9" s="312"/>
      <c r="CE9" s="312"/>
      <c r="CF9" s="312"/>
      <c r="CG9" s="312"/>
      <c r="CH9" s="312"/>
      <c r="CI9" s="312"/>
      <c r="CJ9" s="319">
        <v>0</v>
      </c>
      <c r="CK9" s="320"/>
      <c r="CL9" s="320"/>
      <c r="CM9" s="320"/>
      <c r="CN9" s="320"/>
      <c r="CO9" s="321"/>
      <c r="CP9" s="309">
        <v>0</v>
      </c>
      <c r="CQ9" s="310"/>
      <c r="CR9" s="310"/>
      <c r="CS9" s="310"/>
      <c r="CT9" s="310"/>
      <c r="CU9" s="310"/>
      <c r="CV9" s="311"/>
      <c r="CW9" s="303">
        <v>0</v>
      </c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12">
        <v>0</v>
      </c>
      <c r="DL9" s="312"/>
      <c r="DM9" s="312"/>
      <c r="DN9" s="312"/>
      <c r="DO9" s="312"/>
      <c r="DP9" s="312"/>
      <c r="DQ9" s="312"/>
      <c r="DR9" s="312"/>
      <c r="DS9" s="312"/>
      <c r="DT9" s="312"/>
      <c r="DU9" s="312"/>
      <c r="DV9" s="309">
        <v>0</v>
      </c>
      <c r="DW9" s="310"/>
      <c r="DX9" s="310"/>
      <c r="DY9" s="310"/>
      <c r="DZ9" s="310"/>
      <c r="EA9" s="310"/>
      <c r="EB9" s="311"/>
      <c r="EC9" s="303">
        <v>0</v>
      </c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>
        <v>0</v>
      </c>
      <c r="ER9" s="303"/>
      <c r="ES9" s="303"/>
      <c r="ET9" s="303"/>
      <c r="EU9" s="303"/>
      <c r="EV9" s="303"/>
      <c r="EW9" s="303"/>
      <c r="EX9" s="303">
        <v>0</v>
      </c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4"/>
    </row>
    <row r="10" spans="1:167" s="104" customFormat="1" ht="28.15" customHeight="1" x14ac:dyDescent="0.2">
      <c r="A10" s="305" t="s">
        <v>311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6" t="s">
        <v>312</v>
      </c>
      <c r="AG10" s="307"/>
      <c r="AH10" s="307"/>
      <c r="AI10" s="307"/>
      <c r="AJ10" s="307"/>
      <c r="AK10" s="307"/>
      <c r="AL10" s="308"/>
      <c r="AM10" s="309">
        <v>0</v>
      </c>
      <c r="AN10" s="310"/>
      <c r="AO10" s="310"/>
      <c r="AP10" s="310"/>
      <c r="AQ10" s="310"/>
      <c r="AR10" s="310"/>
      <c r="AS10" s="311"/>
      <c r="AT10" s="312">
        <v>0</v>
      </c>
      <c r="AU10" s="312"/>
      <c r="AV10" s="312"/>
      <c r="AW10" s="312"/>
      <c r="AX10" s="312"/>
      <c r="AY10" s="312"/>
      <c r="AZ10" s="312"/>
      <c r="BA10" s="312"/>
      <c r="BB10" s="312"/>
      <c r="BC10" s="312"/>
      <c r="BD10" s="312"/>
      <c r="BE10" s="312"/>
      <c r="BF10" s="312"/>
      <c r="BG10" s="309">
        <v>0</v>
      </c>
      <c r="BH10" s="310"/>
      <c r="BI10" s="310"/>
      <c r="BJ10" s="310"/>
      <c r="BK10" s="310"/>
      <c r="BL10" s="310"/>
      <c r="BM10" s="311"/>
      <c r="BN10" s="312">
        <v>0</v>
      </c>
      <c r="BO10" s="312"/>
      <c r="BP10" s="312"/>
      <c r="BQ10" s="312"/>
      <c r="BR10" s="312"/>
      <c r="BS10" s="312"/>
      <c r="BT10" s="312"/>
      <c r="BU10" s="312"/>
      <c r="BV10" s="312"/>
      <c r="BW10" s="312"/>
      <c r="BX10" s="312"/>
      <c r="BY10" s="312"/>
      <c r="BZ10" s="312">
        <v>0</v>
      </c>
      <c r="CA10" s="312"/>
      <c r="CB10" s="312"/>
      <c r="CC10" s="312"/>
      <c r="CD10" s="312"/>
      <c r="CE10" s="312"/>
      <c r="CF10" s="312"/>
      <c r="CG10" s="312"/>
      <c r="CH10" s="312"/>
      <c r="CI10" s="312"/>
      <c r="CJ10" s="313" t="s">
        <v>234</v>
      </c>
      <c r="CK10" s="314"/>
      <c r="CL10" s="314"/>
      <c r="CM10" s="314"/>
      <c r="CN10" s="314"/>
      <c r="CO10" s="315"/>
      <c r="CP10" s="309">
        <v>0</v>
      </c>
      <c r="CQ10" s="310"/>
      <c r="CR10" s="310"/>
      <c r="CS10" s="310"/>
      <c r="CT10" s="310"/>
      <c r="CU10" s="310"/>
      <c r="CV10" s="311"/>
      <c r="CW10" s="316" t="s">
        <v>234</v>
      </c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7" t="s">
        <v>234</v>
      </c>
      <c r="DL10" s="317"/>
      <c r="DM10" s="317"/>
      <c r="DN10" s="317"/>
      <c r="DO10" s="317"/>
      <c r="DP10" s="317"/>
      <c r="DQ10" s="317"/>
      <c r="DR10" s="317"/>
      <c r="DS10" s="317"/>
      <c r="DT10" s="317"/>
      <c r="DU10" s="317"/>
      <c r="DV10" s="309">
        <v>0</v>
      </c>
      <c r="DW10" s="310"/>
      <c r="DX10" s="310"/>
      <c r="DY10" s="310"/>
      <c r="DZ10" s="310"/>
      <c r="EA10" s="310"/>
      <c r="EB10" s="311"/>
      <c r="EC10" s="303">
        <v>0</v>
      </c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>
        <v>0</v>
      </c>
      <c r="ER10" s="303"/>
      <c r="ES10" s="303"/>
      <c r="ET10" s="303"/>
      <c r="EU10" s="303"/>
      <c r="EV10" s="303"/>
      <c r="EW10" s="303"/>
      <c r="EX10" s="303">
        <v>0</v>
      </c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4"/>
    </row>
    <row r="11" spans="1:167" s="104" customFormat="1" ht="26.1" customHeight="1" x14ac:dyDescent="0.2">
      <c r="A11" s="318" t="s">
        <v>313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06" t="s">
        <v>314</v>
      </c>
      <c r="AG11" s="307"/>
      <c r="AH11" s="307"/>
      <c r="AI11" s="307"/>
      <c r="AJ11" s="307"/>
      <c r="AK11" s="307"/>
      <c r="AL11" s="308"/>
      <c r="AM11" s="309">
        <v>0</v>
      </c>
      <c r="AN11" s="310"/>
      <c r="AO11" s="310"/>
      <c r="AP11" s="310"/>
      <c r="AQ11" s="310"/>
      <c r="AR11" s="310"/>
      <c r="AS11" s="311"/>
      <c r="AT11" s="312">
        <v>0</v>
      </c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2"/>
      <c r="BF11" s="312"/>
      <c r="BG11" s="309">
        <v>0</v>
      </c>
      <c r="BH11" s="310"/>
      <c r="BI11" s="310"/>
      <c r="BJ11" s="310"/>
      <c r="BK11" s="310"/>
      <c r="BL11" s="310"/>
      <c r="BM11" s="311"/>
      <c r="BN11" s="312">
        <v>0</v>
      </c>
      <c r="BO11" s="312"/>
      <c r="BP11" s="312"/>
      <c r="BQ11" s="312"/>
      <c r="BR11" s="312"/>
      <c r="BS11" s="312"/>
      <c r="BT11" s="312"/>
      <c r="BU11" s="312"/>
      <c r="BV11" s="312"/>
      <c r="BW11" s="312"/>
      <c r="BX11" s="312"/>
      <c r="BY11" s="312"/>
      <c r="BZ11" s="312">
        <v>0</v>
      </c>
      <c r="CA11" s="312"/>
      <c r="CB11" s="312"/>
      <c r="CC11" s="312"/>
      <c r="CD11" s="312"/>
      <c r="CE11" s="312"/>
      <c r="CF11" s="312"/>
      <c r="CG11" s="312"/>
      <c r="CH11" s="312"/>
      <c r="CI11" s="312"/>
      <c r="CJ11" s="319">
        <v>0</v>
      </c>
      <c r="CK11" s="320"/>
      <c r="CL11" s="320"/>
      <c r="CM11" s="320"/>
      <c r="CN11" s="320"/>
      <c r="CO11" s="321"/>
      <c r="CP11" s="309">
        <v>0</v>
      </c>
      <c r="CQ11" s="310"/>
      <c r="CR11" s="310"/>
      <c r="CS11" s="310"/>
      <c r="CT11" s="310"/>
      <c r="CU11" s="310"/>
      <c r="CV11" s="311"/>
      <c r="CW11" s="303">
        <v>0</v>
      </c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12">
        <v>0</v>
      </c>
      <c r="DL11" s="312"/>
      <c r="DM11" s="312"/>
      <c r="DN11" s="312"/>
      <c r="DO11" s="312"/>
      <c r="DP11" s="312"/>
      <c r="DQ11" s="312"/>
      <c r="DR11" s="312"/>
      <c r="DS11" s="312"/>
      <c r="DT11" s="312"/>
      <c r="DU11" s="312"/>
      <c r="DV11" s="309">
        <v>0</v>
      </c>
      <c r="DW11" s="310"/>
      <c r="DX11" s="310"/>
      <c r="DY11" s="310"/>
      <c r="DZ11" s="310"/>
      <c r="EA11" s="310"/>
      <c r="EB11" s="311"/>
      <c r="EC11" s="303">
        <v>0</v>
      </c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9">
        <v>0</v>
      </c>
      <c r="ER11" s="310"/>
      <c r="ES11" s="310"/>
      <c r="ET11" s="310"/>
      <c r="EU11" s="310"/>
      <c r="EV11" s="310"/>
      <c r="EW11" s="311"/>
      <c r="EX11" s="303">
        <v>0</v>
      </c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4"/>
    </row>
    <row r="12" spans="1:167" s="104" customFormat="1" ht="22.9" customHeight="1" x14ac:dyDescent="0.2">
      <c r="A12" s="318" t="s">
        <v>315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06" t="s">
        <v>316</v>
      </c>
      <c r="AG12" s="307"/>
      <c r="AH12" s="307"/>
      <c r="AI12" s="307"/>
      <c r="AJ12" s="307"/>
      <c r="AK12" s="307"/>
      <c r="AL12" s="308"/>
      <c r="AM12" s="309">
        <v>0</v>
      </c>
      <c r="AN12" s="310"/>
      <c r="AO12" s="310"/>
      <c r="AP12" s="310"/>
      <c r="AQ12" s="310"/>
      <c r="AR12" s="310"/>
      <c r="AS12" s="311"/>
      <c r="AT12" s="312">
        <v>0</v>
      </c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09">
        <v>0</v>
      </c>
      <c r="BH12" s="310"/>
      <c r="BI12" s="310"/>
      <c r="BJ12" s="310"/>
      <c r="BK12" s="310"/>
      <c r="BL12" s="310"/>
      <c r="BM12" s="311"/>
      <c r="BN12" s="312">
        <v>0</v>
      </c>
      <c r="BO12" s="312"/>
      <c r="BP12" s="312"/>
      <c r="BQ12" s="312"/>
      <c r="BR12" s="312"/>
      <c r="BS12" s="312"/>
      <c r="BT12" s="312"/>
      <c r="BU12" s="312"/>
      <c r="BV12" s="312"/>
      <c r="BW12" s="312"/>
      <c r="BX12" s="312"/>
      <c r="BY12" s="312"/>
      <c r="BZ12" s="312">
        <v>0</v>
      </c>
      <c r="CA12" s="312"/>
      <c r="CB12" s="312"/>
      <c r="CC12" s="312"/>
      <c r="CD12" s="312"/>
      <c r="CE12" s="312"/>
      <c r="CF12" s="312"/>
      <c r="CG12" s="312"/>
      <c r="CH12" s="312"/>
      <c r="CI12" s="312"/>
      <c r="CJ12" s="319">
        <v>0</v>
      </c>
      <c r="CK12" s="320"/>
      <c r="CL12" s="320"/>
      <c r="CM12" s="320"/>
      <c r="CN12" s="320"/>
      <c r="CO12" s="321"/>
      <c r="CP12" s="309">
        <v>0</v>
      </c>
      <c r="CQ12" s="310"/>
      <c r="CR12" s="310"/>
      <c r="CS12" s="310"/>
      <c r="CT12" s="310"/>
      <c r="CU12" s="310"/>
      <c r="CV12" s="311"/>
      <c r="CW12" s="303">
        <v>0</v>
      </c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12">
        <v>0</v>
      </c>
      <c r="DL12" s="312"/>
      <c r="DM12" s="312"/>
      <c r="DN12" s="312"/>
      <c r="DO12" s="312"/>
      <c r="DP12" s="312"/>
      <c r="DQ12" s="312"/>
      <c r="DR12" s="312"/>
      <c r="DS12" s="312"/>
      <c r="DT12" s="312"/>
      <c r="DU12" s="312"/>
      <c r="DV12" s="309">
        <v>0</v>
      </c>
      <c r="DW12" s="310"/>
      <c r="DX12" s="310"/>
      <c r="DY12" s="310"/>
      <c r="DZ12" s="310"/>
      <c r="EA12" s="310"/>
      <c r="EB12" s="311"/>
      <c r="EC12" s="303">
        <v>0</v>
      </c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9">
        <v>0</v>
      </c>
      <c r="ER12" s="310"/>
      <c r="ES12" s="310"/>
      <c r="ET12" s="310"/>
      <c r="EU12" s="310"/>
      <c r="EV12" s="310"/>
      <c r="EW12" s="311"/>
      <c r="EX12" s="303">
        <v>0</v>
      </c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4"/>
    </row>
    <row r="13" spans="1:167" s="104" customFormat="1" ht="22.9" customHeight="1" x14ac:dyDescent="0.2">
      <c r="A13" s="299" t="s">
        <v>317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306" t="s">
        <v>318</v>
      </c>
      <c r="AG13" s="307"/>
      <c r="AH13" s="307"/>
      <c r="AI13" s="307"/>
      <c r="AJ13" s="307"/>
      <c r="AK13" s="307"/>
      <c r="AL13" s="308"/>
      <c r="AM13" s="309">
        <v>0</v>
      </c>
      <c r="AN13" s="310"/>
      <c r="AO13" s="310"/>
      <c r="AP13" s="310"/>
      <c r="AQ13" s="310"/>
      <c r="AR13" s="310"/>
      <c r="AS13" s="311"/>
      <c r="AT13" s="312">
        <v>0</v>
      </c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09">
        <v>0</v>
      </c>
      <c r="BH13" s="310"/>
      <c r="BI13" s="310"/>
      <c r="BJ13" s="310"/>
      <c r="BK13" s="310"/>
      <c r="BL13" s="310"/>
      <c r="BM13" s="311"/>
      <c r="BN13" s="312">
        <v>0</v>
      </c>
      <c r="BO13" s="312"/>
      <c r="BP13" s="312"/>
      <c r="BQ13" s="312"/>
      <c r="BR13" s="312"/>
      <c r="BS13" s="312"/>
      <c r="BT13" s="312"/>
      <c r="BU13" s="312"/>
      <c r="BV13" s="312"/>
      <c r="BW13" s="312"/>
      <c r="BX13" s="312"/>
      <c r="BY13" s="312"/>
      <c r="BZ13" s="312">
        <v>0</v>
      </c>
      <c r="CA13" s="312"/>
      <c r="CB13" s="312"/>
      <c r="CC13" s="312"/>
      <c r="CD13" s="312"/>
      <c r="CE13" s="312"/>
      <c r="CF13" s="312"/>
      <c r="CG13" s="312"/>
      <c r="CH13" s="312"/>
      <c r="CI13" s="312"/>
      <c r="CJ13" s="319">
        <v>0</v>
      </c>
      <c r="CK13" s="320"/>
      <c r="CL13" s="320"/>
      <c r="CM13" s="320"/>
      <c r="CN13" s="320"/>
      <c r="CO13" s="321"/>
      <c r="CP13" s="309">
        <v>0</v>
      </c>
      <c r="CQ13" s="310"/>
      <c r="CR13" s="310"/>
      <c r="CS13" s="310"/>
      <c r="CT13" s="310"/>
      <c r="CU13" s="310"/>
      <c r="CV13" s="311"/>
      <c r="CW13" s="303">
        <v>0</v>
      </c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12">
        <v>0</v>
      </c>
      <c r="DL13" s="312"/>
      <c r="DM13" s="312"/>
      <c r="DN13" s="312"/>
      <c r="DO13" s="312"/>
      <c r="DP13" s="312"/>
      <c r="DQ13" s="312"/>
      <c r="DR13" s="312"/>
      <c r="DS13" s="312"/>
      <c r="DT13" s="312"/>
      <c r="DU13" s="312"/>
      <c r="DV13" s="309">
        <v>0</v>
      </c>
      <c r="DW13" s="310"/>
      <c r="DX13" s="310"/>
      <c r="DY13" s="310"/>
      <c r="DZ13" s="310"/>
      <c r="EA13" s="310"/>
      <c r="EB13" s="311"/>
      <c r="EC13" s="303">
        <v>0</v>
      </c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9">
        <v>0</v>
      </c>
      <c r="ER13" s="310"/>
      <c r="ES13" s="310"/>
      <c r="ET13" s="310"/>
      <c r="EU13" s="310"/>
      <c r="EV13" s="310"/>
      <c r="EW13" s="311"/>
      <c r="EX13" s="303">
        <v>0</v>
      </c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4"/>
    </row>
    <row r="14" spans="1:167" s="104" customFormat="1" ht="28.5" customHeight="1" x14ac:dyDescent="0.2">
      <c r="A14" s="318" t="s">
        <v>319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06" t="s">
        <v>320</v>
      </c>
      <c r="AG14" s="307"/>
      <c r="AH14" s="307"/>
      <c r="AI14" s="307"/>
      <c r="AJ14" s="307"/>
      <c r="AK14" s="307"/>
      <c r="AL14" s="308"/>
      <c r="AM14" s="309">
        <v>0</v>
      </c>
      <c r="AN14" s="310"/>
      <c r="AO14" s="310"/>
      <c r="AP14" s="310"/>
      <c r="AQ14" s="310"/>
      <c r="AR14" s="310"/>
      <c r="AS14" s="311"/>
      <c r="AT14" s="312">
        <v>0</v>
      </c>
      <c r="AU14" s="312"/>
      <c r="AV14" s="312"/>
      <c r="AW14" s="312"/>
      <c r="AX14" s="312"/>
      <c r="AY14" s="312"/>
      <c r="AZ14" s="312"/>
      <c r="BA14" s="312"/>
      <c r="BB14" s="312"/>
      <c r="BC14" s="312"/>
      <c r="BD14" s="312"/>
      <c r="BE14" s="312"/>
      <c r="BF14" s="312"/>
      <c r="BG14" s="309">
        <v>0</v>
      </c>
      <c r="BH14" s="310"/>
      <c r="BI14" s="310"/>
      <c r="BJ14" s="310"/>
      <c r="BK14" s="310"/>
      <c r="BL14" s="310"/>
      <c r="BM14" s="311"/>
      <c r="BN14" s="312">
        <v>0</v>
      </c>
      <c r="BO14" s="312"/>
      <c r="BP14" s="312"/>
      <c r="BQ14" s="312"/>
      <c r="BR14" s="312"/>
      <c r="BS14" s="312"/>
      <c r="BT14" s="312"/>
      <c r="BU14" s="312"/>
      <c r="BV14" s="312"/>
      <c r="BW14" s="312"/>
      <c r="BX14" s="312"/>
      <c r="BY14" s="312"/>
      <c r="BZ14" s="312">
        <v>0</v>
      </c>
      <c r="CA14" s="312"/>
      <c r="CB14" s="312"/>
      <c r="CC14" s="312"/>
      <c r="CD14" s="312"/>
      <c r="CE14" s="312"/>
      <c r="CF14" s="312"/>
      <c r="CG14" s="312"/>
      <c r="CH14" s="312"/>
      <c r="CI14" s="312"/>
      <c r="CJ14" s="319">
        <v>0</v>
      </c>
      <c r="CK14" s="320"/>
      <c r="CL14" s="320"/>
      <c r="CM14" s="320"/>
      <c r="CN14" s="320"/>
      <c r="CO14" s="321"/>
      <c r="CP14" s="309">
        <v>0</v>
      </c>
      <c r="CQ14" s="310"/>
      <c r="CR14" s="310"/>
      <c r="CS14" s="310"/>
      <c r="CT14" s="310"/>
      <c r="CU14" s="310"/>
      <c r="CV14" s="311"/>
      <c r="CW14" s="303">
        <v>0</v>
      </c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12">
        <v>0</v>
      </c>
      <c r="DL14" s="312"/>
      <c r="DM14" s="312"/>
      <c r="DN14" s="312"/>
      <c r="DO14" s="312"/>
      <c r="DP14" s="312"/>
      <c r="DQ14" s="312"/>
      <c r="DR14" s="312"/>
      <c r="DS14" s="312"/>
      <c r="DT14" s="312"/>
      <c r="DU14" s="312"/>
      <c r="DV14" s="309">
        <v>0</v>
      </c>
      <c r="DW14" s="310"/>
      <c r="DX14" s="310"/>
      <c r="DY14" s="310"/>
      <c r="DZ14" s="310"/>
      <c r="EA14" s="310"/>
      <c r="EB14" s="311"/>
      <c r="EC14" s="303">
        <v>0</v>
      </c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9">
        <v>0</v>
      </c>
      <c r="ER14" s="310"/>
      <c r="ES14" s="310"/>
      <c r="ET14" s="310"/>
      <c r="EU14" s="310"/>
      <c r="EV14" s="310"/>
      <c r="EW14" s="311"/>
      <c r="EX14" s="303">
        <v>0</v>
      </c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4"/>
    </row>
    <row r="15" spans="1:167" s="104" customFormat="1" ht="27.2" customHeight="1" x14ac:dyDescent="0.2">
      <c r="A15" s="305" t="s">
        <v>311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6" t="s">
        <v>321</v>
      </c>
      <c r="AG15" s="307"/>
      <c r="AH15" s="307"/>
      <c r="AI15" s="307"/>
      <c r="AJ15" s="307"/>
      <c r="AK15" s="307"/>
      <c r="AL15" s="308"/>
      <c r="AM15" s="309">
        <v>0</v>
      </c>
      <c r="AN15" s="310"/>
      <c r="AO15" s="310"/>
      <c r="AP15" s="310"/>
      <c r="AQ15" s="310"/>
      <c r="AR15" s="310"/>
      <c r="AS15" s="311"/>
      <c r="AT15" s="312">
        <v>0</v>
      </c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09">
        <v>0</v>
      </c>
      <c r="BH15" s="310"/>
      <c r="BI15" s="310"/>
      <c r="BJ15" s="310"/>
      <c r="BK15" s="310"/>
      <c r="BL15" s="310"/>
      <c r="BM15" s="311"/>
      <c r="BN15" s="312">
        <v>0</v>
      </c>
      <c r="BO15" s="312"/>
      <c r="BP15" s="312"/>
      <c r="BQ15" s="312"/>
      <c r="BR15" s="312"/>
      <c r="BS15" s="312"/>
      <c r="BT15" s="312"/>
      <c r="BU15" s="312"/>
      <c r="BV15" s="312"/>
      <c r="BW15" s="312"/>
      <c r="BX15" s="312"/>
      <c r="BY15" s="312"/>
      <c r="BZ15" s="312">
        <v>0</v>
      </c>
      <c r="CA15" s="312"/>
      <c r="CB15" s="312"/>
      <c r="CC15" s="312"/>
      <c r="CD15" s="312"/>
      <c r="CE15" s="312"/>
      <c r="CF15" s="312"/>
      <c r="CG15" s="312"/>
      <c r="CH15" s="312"/>
      <c r="CI15" s="312"/>
      <c r="CJ15" s="319">
        <v>0</v>
      </c>
      <c r="CK15" s="320"/>
      <c r="CL15" s="320"/>
      <c r="CM15" s="320"/>
      <c r="CN15" s="320"/>
      <c r="CO15" s="321"/>
      <c r="CP15" s="309">
        <v>0</v>
      </c>
      <c r="CQ15" s="310"/>
      <c r="CR15" s="310"/>
      <c r="CS15" s="310"/>
      <c r="CT15" s="310"/>
      <c r="CU15" s="310"/>
      <c r="CV15" s="311"/>
      <c r="CW15" s="303">
        <v>0</v>
      </c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12">
        <v>0</v>
      </c>
      <c r="DL15" s="312"/>
      <c r="DM15" s="312"/>
      <c r="DN15" s="312"/>
      <c r="DO15" s="312"/>
      <c r="DP15" s="312"/>
      <c r="DQ15" s="312"/>
      <c r="DR15" s="312"/>
      <c r="DS15" s="312"/>
      <c r="DT15" s="312"/>
      <c r="DU15" s="312"/>
      <c r="DV15" s="309">
        <v>0</v>
      </c>
      <c r="DW15" s="310"/>
      <c r="DX15" s="310"/>
      <c r="DY15" s="310"/>
      <c r="DZ15" s="310"/>
      <c r="EA15" s="310"/>
      <c r="EB15" s="311"/>
      <c r="EC15" s="303">
        <v>0</v>
      </c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9">
        <v>0</v>
      </c>
      <c r="ER15" s="310"/>
      <c r="ES15" s="310"/>
      <c r="ET15" s="310"/>
      <c r="EU15" s="310"/>
      <c r="EV15" s="310"/>
      <c r="EW15" s="311"/>
      <c r="EX15" s="303">
        <v>0</v>
      </c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4"/>
    </row>
    <row r="16" spans="1:167" s="104" customFormat="1" ht="15" customHeight="1" x14ac:dyDescent="0.2">
      <c r="A16" s="318" t="s">
        <v>322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06" t="s">
        <v>323</v>
      </c>
      <c r="AG16" s="307"/>
      <c r="AH16" s="307"/>
      <c r="AI16" s="307"/>
      <c r="AJ16" s="307"/>
      <c r="AK16" s="307"/>
      <c r="AL16" s="308"/>
      <c r="AM16" s="309">
        <v>0</v>
      </c>
      <c r="AN16" s="310"/>
      <c r="AO16" s="310"/>
      <c r="AP16" s="310"/>
      <c r="AQ16" s="310"/>
      <c r="AR16" s="310"/>
      <c r="AS16" s="311"/>
      <c r="AT16" s="312">
        <v>0</v>
      </c>
      <c r="AU16" s="312"/>
      <c r="AV16" s="312"/>
      <c r="AW16" s="312"/>
      <c r="AX16" s="312"/>
      <c r="AY16" s="312"/>
      <c r="AZ16" s="312"/>
      <c r="BA16" s="312"/>
      <c r="BB16" s="312"/>
      <c r="BC16" s="312"/>
      <c r="BD16" s="312"/>
      <c r="BE16" s="312"/>
      <c r="BF16" s="312"/>
      <c r="BG16" s="309">
        <v>0</v>
      </c>
      <c r="BH16" s="310"/>
      <c r="BI16" s="310"/>
      <c r="BJ16" s="310"/>
      <c r="BK16" s="310"/>
      <c r="BL16" s="310"/>
      <c r="BM16" s="311"/>
      <c r="BN16" s="312">
        <v>0</v>
      </c>
      <c r="BO16" s="312"/>
      <c r="BP16" s="312"/>
      <c r="BQ16" s="312"/>
      <c r="BR16" s="312"/>
      <c r="BS16" s="312"/>
      <c r="BT16" s="312"/>
      <c r="BU16" s="312"/>
      <c r="BV16" s="312"/>
      <c r="BW16" s="312"/>
      <c r="BX16" s="312"/>
      <c r="BY16" s="312"/>
      <c r="BZ16" s="312">
        <v>0</v>
      </c>
      <c r="CA16" s="312"/>
      <c r="CB16" s="312"/>
      <c r="CC16" s="312"/>
      <c r="CD16" s="312"/>
      <c r="CE16" s="312"/>
      <c r="CF16" s="312"/>
      <c r="CG16" s="312"/>
      <c r="CH16" s="312"/>
      <c r="CI16" s="312"/>
      <c r="CJ16" s="319">
        <v>0</v>
      </c>
      <c r="CK16" s="320"/>
      <c r="CL16" s="320"/>
      <c r="CM16" s="320"/>
      <c r="CN16" s="320"/>
      <c r="CO16" s="321"/>
      <c r="CP16" s="309">
        <v>0</v>
      </c>
      <c r="CQ16" s="310"/>
      <c r="CR16" s="310"/>
      <c r="CS16" s="310"/>
      <c r="CT16" s="310"/>
      <c r="CU16" s="310"/>
      <c r="CV16" s="311"/>
      <c r="CW16" s="303">
        <v>0</v>
      </c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12">
        <v>0</v>
      </c>
      <c r="DL16" s="312"/>
      <c r="DM16" s="312"/>
      <c r="DN16" s="312"/>
      <c r="DO16" s="312"/>
      <c r="DP16" s="312"/>
      <c r="DQ16" s="312"/>
      <c r="DR16" s="312"/>
      <c r="DS16" s="312"/>
      <c r="DT16" s="312"/>
      <c r="DU16" s="312"/>
      <c r="DV16" s="309">
        <v>0</v>
      </c>
      <c r="DW16" s="310"/>
      <c r="DX16" s="310"/>
      <c r="DY16" s="310"/>
      <c r="DZ16" s="310"/>
      <c r="EA16" s="310"/>
      <c r="EB16" s="311"/>
      <c r="EC16" s="303">
        <v>0</v>
      </c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9">
        <v>0</v>
      </c>
      <c r="ER16" s="310"/>
      <c r="ES16" s="310"/>
      <c r="ET16" s="310"/>
      <c r="EU16" s="310"/>
      <c r="EV16" s="310"/>
      <c r="EW16" s="311"/>
      <c r="EX16" s="303">
        <v>0</v>
      </c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4"/>
    </row>
    <row r="17" spans="1:167" s="104" customFormat="1" ht="22.9" customHeight="1" x14ac:dyDescent="0.2">
      <c r="A17" s="318" t="s">
        <v>324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06" t="s">
        <v>325</v>
      </c>
      <c r="AG17" s="307"/>
      <c r="AH17" s="307"/>
      <c r="AI17" s="307"/>
      <c r="AJ17" s="307"/>
      <c r="AK17" s="307"/>
      <c r="AL17" s="308"/>
      <c r="AM17" s="309">
        <v>0</v>
      </c>
      <c r="AN17" s="310"/>
      <c r="AO17" s="310"/>
      <c r="AP17" s="310"/>
      <c r="AQ17" s="310"/>
      <c r="AR17" s="310"/>
      <c r="AS17" s="311"/>
      <c r="AT17" s="312">
        <v>0</v>
      </c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09">
        <v>0</v>
      </c>
      <c r="BH17" s="310"/>
      <c r="BI17" s="310"/>
      <c r="BJ17" s="310"/>
      <c r="BK17" s="310"/>
      <c r="BL17" s="310"/>
      <c r="BM17" s="311"/>
      <c r="BN17" s="312">
        <v>0</v>
      </c>
      <c r="BO17" s="312"/>
      <c r="BP17" s="312"/>
      <c r="BQ17" s="312"/>
      <c r="BR17" s="312"/>
      <c r="BS17" s="312"/>
      <c r="BT17" s="312"/>
      <c r="BU17" s="312"/>
      <c r="BV17" s="312"/>
      <c r="BW17" s="312"/>
      <c r="BX17" s="312"/>
      <c r="BY17" s="312"/>
      <c r="BZ17" s="312">
        <v>0</v>
      </c>
      <c r="CA17" s="312"/>
      <c r="CB17" s="312"/>
      <c r="CC17" s="312"/>
      <c r="CD17" s="312"/>
      <c r="CE17" s="312"/>
      <c r="CF17" s="312"/>
      <c r="CG17" s="312"/>
      <c r="CH17" s="312"/>
      <c r="CI17" s="312"/>
      <c r="CJ17" s="319">
        <v>0</v>
      </c>
      <c r="CK17" s="320"/>
      <c r="CL17" s="320"/>
      <c r="CM17" s="320"/>
      <c r="CN17" s="320"/>
      <c r="CO17" s="321"/>
      <c r="CP17" s="309">
        <v>0</v>
      </c>
      <c r="CQ17" s="310"/>
      <c r="CR17" s="310"/>
      <c r="CS17" s="310"/>
      <c r="CT17" s="310"/>
      <c r="CU17" s="310"/>
      <c r="CV17" s="311"/>
      <c r="CW17" s="303">
        <v>0</v>
      </c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12">
        <v>0</v>
      </c>
      <c r="DL17" s="312"/>
      <c r="DM17" s="312"/>
      <c r="DN17" s="312"/>
      <c r="DO17" s="312"/>
      <c r="DP17" s="312"/>
      <c r="DQ17" s="312"/>
      <c r="DR17" s="312"/>
      <c r="DS17" s="312"/>
      <c r="DT17" s="312"/>
      <c r="DU17" s="312"/>
      <c r="DV17" s="309">
        <v>0</v>
      </c>
      <c r="DW17" s="310"/>
      <c r="DX17" s="310"/>
      <c r="DY17" s="310"/>
      <c r="DZ17" s="310"/>
      <c r="EA17" s="310"/>
      <c r="EB17" s="311"/>
      <c r="EC17" s="303">
        <v>0</v>
      </c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9">
        <v>0</v>
      </c>
      <c r="ER17" s="310"/>
      <c r="ES17" s="310"/>
      <c r="ET17" s="310"/>
      <c r="EU17" s="310"/>
      <c r="EV17" s="310"/>
      <c r="EW17" s="311"/>
      <c r="EX17" s="303">
        <v>0</v>
      </c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4"/>
    </row>
    <row r="18" spans="1:167" s="104" customFormat="1" ht="22.9" customHeight="1" x14ac:dyDescent="0.2">
      <c r="A18" s="299" t="s">
        <v>326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306" t="s">
        <v>327</v>
      </c>
      <c r="AG18" s="307"/>
      <c r="AH18" s="307"/>
      <c r="AI18" s="307"/>
      <c r="AJ18" s="307"/>
      <c r="AK18" s="307"/>
      <c r="AL18" s="308"/>
      <c r="AM18" s="309">
        <v>0</v>
      </c>
      <c r="AN18" s="310"/>
      <c r="AO18" s="310"/>
      <c r="AP18" s="310"/>
      <c r="AQ18" s="310"/>
      <c r="AR18" s="310"/>
      <c r="AS18" s="311"/>
      <c r="AT18" s="312">
        <v>0</v>
      </c>
      <c r="AU18" s="312"/>
      <c r="AV18" s="312"/>
      <c r="AW18" s="312"/>
      <c r="AX18" s="312"/>
      <c r="AY18" s="312"/>
      <c r="AZ18" s="312"/>
      <c r="BA18" s="312"/>
      <c r="BB18" s="312"/>
      <c r="BC18" s="312"/>
      <c r="BD18" s="312"/>
      <c r="BE18" s="312"/>
      <c r="BF18" s="312"/>
      <c r="BG18" s="309">
        <v>0</v>
      </c>
      <c r="BH18" s="310"/>
      <c r="BI18" s="310"/>
      <c r="BJ18" s="310"/>
      <c r="BK18" s="310"/>
      <c r="BL18" s="310"/>
      <c r="BM18" s="311"/>
      <c r="BN18" s="312">
        <v>0</v>
      </c>
      <c r="BO18" s="312"/>
      <c r="BP18" s="312"/>
      <c r="BQ18" s="312"/>
      <c r="BR18" s="312"/>
      <c r="BS18" s="312"/>
      <c r="BT18" s="312"/>
      <c r="BU18" s="312"/>
      <c r="BV18" s="312"/>
      <c r="BW18" s="312"/>
      <c r="BX18" s="312"/>
      <c r="BY18" s="312"/>
      <c r="BZ18" s="312">
        <v>0</v>
      </c>
      <c r="CA18" s="312"/>
      <c r="CB18" s="312"/>
      <c r="CC18" s="312"/>
      <c r="CD18" s="312"/>
      <c r="CE18" s="312"/>
      <c r="CF18" s="312"/>
      <c r="CG18" s="312"/>
      <c r="CH18" s="312"/>
      <c r="CI18" s="312"/>
      <c r="CJ18" s="319">
        <v>0</v>
      </c>
      <c r="CK18" s="320"/>
      <c r="CL18" s="320"/>
      <c r="CM18" s="320"/>
      <c r="CN18" s="320"/>
      <c r="CO18" s="321"/>
      <c r="CP18" s="309">
        <v>0</v>
      </c>
      <c r="CQ18" s="310"/>
      <c r="CR18" s="310"/>
      <c r="CS18" s="310"/>
      <c r="CT18" s="310"/>
      <c r="CU18" s="310"/>
      <c r="CV18" s="311"/>
      <c r="CW18" s="303">
        <v>0</v>
      </c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12">
        <v>0</v>
      </c>
      <c r="DL18" s="312"/>
      <c r="DM18" s="312"/>
      <c r="DN18" s="312"/>
      <c r="DO18" s="312"/>
      <c r="DP18" s="312"/>
      <c r="DQ18" s="312"/>
      <c r="DR18" s="312"/>
      <c r="DS18" s="312"/>
      <c r="DT18" s="312"/>
      <c r="DU18" s="312"/>
      <c r="DV18" s="309">
        <v>0</v>
      </c>
      <c r="DW18" s="310"/>
      <c r="DX18" s="310"/>
      <c r="DY18" s="310"/>
      <c r="DZ18" s="310"/>
      <c r="EA18" s="310"/>
      <c r="EB18" s="311"/>
      <c r="EC18" s="303">
        <v>0</v>
      </c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9">
        <v>0</v>
      </c>
      <c r="ER18" s="310"/>
      <c r="ES18" s="310"/>
      <c r="ET18" s="310"/>
      <c r="EU18" s="310"/>
      <c r="EV18" s="310"/>
      <c r="EW18" s="311"/>
      <c r="EX18" s="303">
        <v>0</v>
      </c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4"/>
    </row>
    <row r="19" spans="1:167" s="104" customFormat="1" ht="27.2" customHeight="1" x14ac:dyDescent="0.2">
      <c r="A19" s="318" t="s">
        <v>328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06" t="s">
        <v>329</v>
      </c>
      <c r="AG19" s="307"/>
      <c r="AH19" s="307"/>
      <c r="AI19" s="307"/>
      <c r="AJ19" s="307"/>
      <c r="AK19" s="307"/>
      <c r="AL19" s="308"/>
      <c r="AM19" s="309">
        <v>0</v>
      </c>
      <c r="AN19" s="310"/>
      <c r="AO19" s="310"/>
      <c r="AP19" s="310"/>
      <c r="AQ19" s="310"/>
      <c r="AR19" s="310"/>
      <c r="AS19" s="311"/>
      <c r="AT19" s="312">
        <v>0</v>
      </c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09">
        <v>0</v>
      </c>
      <c r="BH19" s="310"/>
      <c r="BI19" s="310"/>
      <c r="BJ19" s="310"/>
      <c r="BK19" s="310"/>
      <c r="BL19" s="310"/>
      <c r="BM19" s="311"/>
      <c r="BN19" s="312">
        <v>0</v>
      </c>
      <c r="BO19" s="312"/>
      <c r="BP19" s="312"/>
      <c r="BQ19" s="312"/>
      <c r="BR19" s="312"/>
      <c r="BS19" s="312"/>
      <c r="BT19" s="312"/>
      <c r="BU19" s="312"/>
      <c r="BV19" s="312"/>
      <c r="BW19" s="312"/>
      <c r="BX19" s="312"/>
      <c r="BY19" s="312"/>
      <c r="BZ19" s="312">
        <v>0</v>
      </c>
      <c r="CA19" s="312"/>
      <c r="CB19" s="312"/>
      <c r="CC19" s="312"/>
      <c r="CD19" s="312"/>
      <c r="CE19" s="312"/>
      <c r="CF19" s="312"/>
      <c r="CG19" s="312"/>
      <c r="CH19" s="312"/>
      <c r="CI19" s="312"/>
      <c r="CJ19" s="319">
        <v>0</v>
      </c>
      <c r="CK19" s="320"/>
      <c r="CL19" s="320"/>
      <c r="CM19" s="320"/>
      <c r="CN19" s="320"/>
      <c r="CO19" s="321"/>
      <c r="CP19" s="309">
        <v>0</v>
      </c>
      <c r="CQ19" s="310"/>
      <c r="CR19" s="310"/>
      <c r="CS19" s="310"/>
      <c r="CT19" s="310"/>
      <c r="CU19" s="310"/>
      <c r="CV19" s="311"/>
      <c r="CW19" s="303">
        <v>0</v>
      </c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12">
        <v>0</v>
      </c>
      <c r="DL19" s="312"/>
      <c r="DM19" s="312"/>
      <c r="DN19" s="312"/>
      <c r="DO19" s="312"/>
      <c r="DP19" s="312"/>
      <c r="DQ19" s="312"/>
      <c r="DR19" s="312"/>
      <c r="DS19" s="312"/>
      <c r="DT19" s="312"/>
      <c r="DU19" s="312"/>
      <c r="DV19" s="309">
        <v>0</v>
      </c>
      <c r="DW19" s="310"/>
      <c r="DX19" s="310"/>
      <c r="DY19" s="310"/>
      <c r="DZ19" s="310"/>
      <c r="EA19" s="310"/>
      <c r="EB19" s="311"/>
      <c r="EC19" s="303">
        <v>0</v>
      </c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9">
        <v>0</v>
      </c>
      <c r="ER19" s="310"/>
      <c r="ES19" s="310"/>
      <c r="ET19" s="310"/>
      <c r="EU19" s="310"/>
      <c r="EV19" s="310"/>
      <c r="EW19" s="311"/>
      <c r="EX19" s="303">
        <v>0</v>
      </c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4"/>
    </row>
    <row r="20" spans="1:167" s="104" customFormat="1" ht="22.9" customHeight="1" x14ac:dyDescent="0.2">
      <c r="A20" s="318" t="s">
        <v>330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06" t="s">
        <v>331</v>
      </c>
      <c r="AG20" s="307"/>
      <c r="AH20" s="307"/>
      <c r="AI20" s="307"/>
      <c r="AJ20" s="307"/>
      <c r="AK20" s="307"/>
      <c r="AL20" s="308"/>
      <c r="AM20" s="309">
        <v>0</v>
      </c>
      <c r="AN20" s="310"/>
      <c r="AO20" s="310"/>
      <c r="AP20" s="310"/>
      <c r="AQ20" s="310"/>
      <c r="AR20" s="310"/>
      <c r="AS20" s="311"/>
      <c r="AT20" s="312">
        <v>0</v>
      </c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09">
        <v>0</v>
      </c>
      <c r="BH20" s="310"/>
      <c r="BI20" s="310"/>
      <c r="BJ20" s="310"/>
      <c r="BK20" s="310"/>
      <c r="BL20" s="310"/>
      <c r="BM20" s="311"/>
      <c r="BN20" s="312">
        <v>0</v>
      </c>
      <c r="BO20" s="312"/>
      <c r="BP20" s="312"/>
      <c r="BQ20" s="312"/>
      <c r="BR20" s="312"/>
      <c r="BS20" s="312"/>
      <c r="BT20" s="312"/>
      <c r="BU20" s="312"/>
      <c r="BV20" s="312"/>
      <c r="BW20" s="312"/>
      <c r="BX20" s="312"/>
      <c r="BY20" s="312"/>
      <c r="BZ20" s="312">
        <v>0</v>
      </c>
      <c r="CA20" s="312"/>
      <c r="CB20" s="312"/>
      <c r="CC20" s="312"/>
      <c r="CD20" s="312"/>
      <c r="CE20" s="312"/>
      <c r="CF20" s="312"/>
      <c r="CG20" s="312"/>
      <c r="CH20" s="312"/>
      <c r="CI20" s="312"/>
      <c r="CJ20" s="319">
        <v>0</v>
      </c>
      <c r="CK20" s="320"/>
      <c r="CL20" s="320"/>
      <c r="CM20" s="320"/>
      <c r="CN20" s="320"/>
      <c r="CO20" s="321"/>
      <c r="CP20" s="309">
        <v>0</v>
      </c>
      <c r="CQ20" s="310"/>
      <c r="CR20" s="310"/>
      <c r="CS20" s="310"/>
      <c r="CT20" s="310"/>
      <c r="CU20" s="310"/>
      <c r="CV20" s="311"/>
      <c r="CW20" s="303">
        <v>0</v>
      </c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12">
        <v>0</v>
      </c>
      <c r="DL20" s="312"/>
      <c r="DM20" s="312"/>
      <c r="DN20" s="312"/>
      <c r="DO20" s="312"/>
      <c r="DP20" s="312"/>
      <c r="DQ20" s="312"/>
      <c r="DR20" s="312"/>
      <c r="DS20" s="312"/>
      <c r="DT20" s="312"/>
      <c r="DU20" s="312"/>
      <c r="DV20" s="309">
        <v>0</v>
      </c>
      <c r="DW20" s="310"/>
      <c r="DX20" s="310"/>
      <c r="DY20" s="310"/>
      <c r="DZ20" s="310"/>
      <c r="EA20" s="310"/>
      <c r="EB20" s="311"/>
      <c r="EC20" s="303">
        <v>0</v>
      </c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9">
        <v>0</v>
      </c>
      <c r="ER20" s="310"/>
      <c r="ES20" s="310"/>
      <c r="ET20" s="310"/>
      <c r="EU20" s="310"/>
      <c r="EV20" s="310"/>
      <c r="EW20" s="311"/>
      <c r="EX20" s="303">
        <v>0</v>
      </c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4"/>
    </row>
    <row r="21" spans="1:167" s="107" customFormat="1" ht="9.75" x14ac:dyDescent="0.2">
      <c r="A21" s="328" t="s">
        <v>232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9"/>
      <c r="AF21" s="330" t="s">
        <v>233</v>
      </c>
      <c r="AG21" s="331"/>
      <c r="AH21" s="331"/>
      <c r="AI21" s="331"/>
      <c r="AJ21" s="331"/>
      <c r="AK21" s="331"/>
      <c r="AL21" s="332"/>
      <c r="AM21" s="324">
        <v>0</v>
      </c>
      <c r="AN21" s="325"/>
      <c r="AO21" s="325"/>
      <c r="AP21" s="325"/>
      <c r="AQ21" s="325"/>
      <c r="AR21" s="325"/>
      <c r="AS21" s="326"/>
      <c r="AT21" s="323">
        <v>0</v>
      </c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4">
        <v>0</v>
      </c>
      <c r="BH21" s="325"/>
      <c r="BI21" s="325"/>
      <c r="BJ21" s="325"/>
      <c r="BK21" s="325"/>
      <c r="BL21" s="325"/>
      <c r="BM21" s="326"/>
      <c r="BN21" s="323">
        <v>0</v>
      </c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  <c r="BZ21" s="323">
        <v>0</v>
      </c>
      <c r="CA21" s="323"/>
      <c r="CB21" s="323"/>
      <c r="CC21" s="323"/>
      <c r="CD21" s="323"/>
      <c r="CE21" s="323"/>
      <c r="CF21" s="323"/>
      <c r="CG21" s="323"/>
      <c r="CH21" s="323"/>
      <c r="CI21" s="323"/>
      <c r="CJ21" s="333">
        <v>0</v>
      </c>
      <c r="CK21" s="334"/>
      <c r="CL21" s="334"/>
      <c r="CM21" s="334"/>
      <c r="CN21" s="334"/>
      <c r="CO21" s="335"/>
      <c r="CP21" s="324">
        <v>0</v>
      </c>
      <c r="CQ21" s="325"/>
      <c r="CR21" s="325"/>
      <c r="CS21" s="325"/>
      <c r="CT21" s="325"/>
      <c r="CU21" s="325"/>
      <c r="CV21" s="326"/>
      <c r="CW21" s="322">
        <v>0</v>
      </c>
      <c r="CX21" s="322"/>
      <c r="CY21" s="322"/>
      <c r="CZ21" s="322"/>
      <c r="DA21" s="322"/>
      <c r="DB21" s="322"/>
      <c r="DC21" s="322"/>
      <c r="DD21" s="322"/>
      <c r="DE21" s="322"/>
      <c r="DF21" s="322"/>
      <c r="DG21" s="322"/>
      <c r="DH21" s="322"/>
      <c r="DI21" s="322"/>
      <c r="DJ21" s="322"/>
      <c r="DK21" s="323">
        <v>0</v>
      </c>
      <c r="DL21" s="323"/>
      <c r="DM21" s="323"/>
      <c r="DN21" s="323"/>
      <c r="DO21" s="323"/>
      <c r="DP21" s="323"/>
      <c r="DQ21" s="323"/>
      <c r="DR21" s="323"/>
      <c r="DS21" s="323"/>
      <c r="DT21" s="323"/>
      <c r="DU21" s="323"/>
      <c r="DV21" s="324">
        <v>0</v>
      </c>
      <c r="DW21" s="325"/>
      <c r="DX21" s="325"/>
      <c r="DY21" s="325"/>
      <c r="DZ21" s="325"/>
      <c r="EA21" s="325"/>
      <c r="EB21" s="326"/>
      <c r="EC21" s="322">
        <v>0</v>
      </c>
      <c r="ED21" s="322"/>
      <c r="EE21" s="322"/>
      <c r="EF21" s="322"/>
      <c r="EG21" s="322"/>
      <c r="EH21" s="322"/>
      <c r="EI21" s="322"/>
      <c r="EJ21" s="322"/>
      <c r="EK21" s="322"/>
      <c r="EL21" s="322"/>
      <c r="EM21" s="322"/>
      <c r="EN21" s="322"/>
      <c r="EO21" s="322"/>
      <c r="EP21" s="322"/>
      <c r="EQ21" s="324">
        <v>0</v>
      </c>
      <c r="ER21" s="325"/>
      <c r="ES21" s="325"/>
      <c r="ET21" s="325"/>
      <c r="EU21" s="325"/>
      <c r="EV21" s="325"/>
      <c r="EW21" s="326"/>
      <c r="EX21" s="322">
        <v>0</v>
      </c>
      <c r="EY21" s="322"/>
      <c r="EZ21" s="322"/>
      <c r="FA21" s="322"/>
      <c r="FB21" s="322"/>
      <c r="FC21" s="322"/>
      <c r="FD21" s="322"/>
      <c r="FE21" s="322"/>
      <c r="FF21" s="322"/>
      <c r="FG21" s="322"/>
      <c r="FH21" s="322"/>
      <c r="FI21" s="322"/>
      <c r="FJ21" s="322"/>
      <c r="FK21" s="327"/>
    </row>
    <row r="22" spans="1:167" s="108" customFormat="1" ht="9.75" x14ac:dyDescent="0.2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</row>
  </sheetData>
  <mergeCells count="248">
    <mergeCell ref="CW21:DJ21"/>
    <mergeCell ref="DK21:DU21"/>
    <mergeCell ref="DV21:EB21"/>
    <mergeCell ref="EC21:EP21"/>
    <mergeCell ref="EQ21:EW21"/>
    <mergeCell ref="EX21:FK21"/>
    <mergeCell ref="A21:AE21"/>
    <mergeCell ref="AF21:AL21"/>
    <mergeCell ref="AM21:AS21"/>
    <mergeCell ref="AT21:BF21"/>
    <mergeCell ref="BG21:BM21"/>
    <mergeCell ref="BN21:BY21"/>
    <mergeCell ref="BZ21:CI21"/>
    <mergeCell ref="CJ21:CO21"/>
    <mergeCell ref="CP21:CV21"/>
    <mergeCell ref="EC19:EP19"/>
    <mergeCell ref="EQ19:EW19"/>
    <mergeCell ref="EX19:FK19"/>
    <mergeCell ref="A20:AE20"/>
    <mergeCell ref="AF20:AL20"/>
    <mergeCell ref="AM20:AS20"/>
    <mergeCell ref="AT20:BF20"/>
    <mergeCell ref="BG20:BM20"/>
    <mergeCell ref="BN20:BY20"/>
    <mergeCell ref="BZ20:CI20"/>
    <mergeCell ref="CJ20:CO20"/>
    <mergeCell ref="CP20:CV20"/>
    <mergeCell ref="CW20:DJ20"/>
    <mergeCell ref="DK20:DU20"/>
    <mergeCell ref="DV20:EB20"/>
    <mergeCell ref="EC20:EP20"/>
    <mergeCell ref="EQ20:EW20"/>
    <mergeCell ref="EX20:FK20"/>
    <mergeCell ref="A19:AE19"/>
    <mergeCell ref="AF19:AL19"/>
    <mergeCell ref="AM19:AS19"/>
    <mergeCell ref="AT19:BF19"/>
    <mergeCell ref="BG19:BM19"/>
    <mergeCell ref="BN19:BY19"/>
    <mergeCell ref="BZ19:CI19"/>
    <mergeCell ref="CJ19:CO19"/>
    <mergeCell ref="CP19:CV19"/>
    <mergeCell ref="CW17:DJ17"/>
    <mergeCell ref="DK17:DU17"/>
    <mergeCell ref="DV17:EB17"/>
    <mergeCell ref="BZ17:CI17"/>
    <mergeCell ref="CJ17:CO17"/>
    <mergeCell ref="CP17:CV17"/>
    <mergeCell ref="CW19:DJ19"/>
    <mergeCell ref="DK19:DU19"/>
    <mergeCell ref="DV19:EB19"/>
    <mergeCell ref="EC17:EP17"/>
    <mergeCell ref="EQ17:EW17"/>
    <mergeCell ref="EX17:FK17"/>
    <mergeCell ref="A18:AE18"/>
    <mergeCell ref="AF18:AL18"/>
    <mergeCell ref="AM18:AS18"/>
    <mergeCell ref="AT18:BF18"/>
    <mergeCell ref="BG18:BM18"/>
    <mergeCell ref="BN18:BY18"/>
    <mergeCell ref="BZ18:CI18"/>
    <mergeCell ref="CJ18:CO18"/>
    <mergeCell ref="CP18:CV18"/>
    <mergeCell ref="CW18:DJ18"/>
    <mergeCell ref="DK18:DU18"/>
    <mergeCell ref="DV18:EB18"/>
    <mergeCell ref="EC18:EP18"/>
    <mergeCell ref="EQ18:EW18"/>
    <mergeCell ref="EX18:FK18"/>
    <mergeCell ref="A17:AE17"/>
    <mergeCell ref="AF17:AL17"/>
    <mergeCell ref="AM17:AS17"/>
    <mergeCell ref="AT17:BF17"/>
    <mergeCell ref="BG17:BM17"/>
    <mergeCell ref="BN17:BY17"/>
    <mergeCell ref="EC15:EP15"/>
    <mergeCell ref="EQ15:EW15"/>
    <mergeCell ref="EX15:FK15"/>
    <mergeCell ref="A16:AE16"/>
    <mergeCell ref="AF16:AL16"/>
    <mergeCell ref="AM16:AS16"/>
    <mergeCell ref="AT16:BF16"/>
    <mergeCell ref="BG16:BM16"/>
    <mergeCell ref="BN16:BY16"/>
    <mergeCell ref="BZ16:CI16"/>
    <mergeCell ref="CJ16:CO16"/>
    <mergeCell ref="CP16:CV16"/>
    <mergeCell ref="CW16:DJ16"/>
    <mergeCell ref="DK16:DU16"/>
    <mergeCell ref="DV16:EB16"/>
    <mergeCell ref="EC16:EP16"/>
    <mergeCell ref="EQ16:EW16"/>
    <mergeCell ref="EX16:FK16"/>
    <mergeCell ref="A15:AE15"/>
    <mergeCell ref="AF15:AL15"/>
    <mergeCell ref="AM15:AS15"/>
    <mergeCell ref="AT15:BF15"/>
    <mergeCell ref="BG15:BM15"/>
    <mergeCell ref="BN15:BY15"/>
    <mergeCell ref="BZ15:CI15"/>
    <mergeCell ref="CJ15:CO15"/>
    <mergeCell ref="CP15:CV15"/>
    <mergeCell ref="CW13:DJ13"/>
    <mergeCell ref="DK13:DU13"/>
    <mergeCell ref="DV13:EB13"/>
    <mergeCell ref="BZ13:CI13"/>
    <mergeCell ref="CJ13:CO13"/>
    <mergeCell ref="CP13:CV13"/>
    <mergeCell ref="CW15:DJ15"/>
    <mergeCell ref="DK15:DU15"/>
    <mergeCell ref="DV15:EB15"/>
    <mergeCell ref="EC13:EP13"/>
    <mergeCell ref="EQ13:EW13"/>
    <mergeCell ref="EX13:FK13"/>
    <mergeCell ref="A14:AE14"/>
    <mergeCell ref="AF14:AL14"/>
    <mergeCell ref="AM14:AS14"/>
    <mergeCell ref="AT14:BF14"/>
    <mergeCell ref="BG14:BM14"/>
    <mergeCell ref="BN14:BY14"/>
    <mergeCell ref="BZ14:CI14"/>
    <mergeCell ref="CJ14:CO14"/>
    <mergeCell ref="CP14:CV14"/>
    <mergeCell ref="CW14:DJ14"/>
    <mergeCell ref="DK14:DU14"/>
    <mergeCell ref="DV14:EB14"/>
    <mergeCell ref="EC14:EP14"/>
    <mergeCell ref="EQ14:EW14"/>
    <mergeCell ref="EX14:FK14"/>
    <mergeCell ref="A13:AE13"/>
    <mergeCell ref="AF13:AL13"/>
    <mergeCell ref="AM13:AS13"/>
    <mergeCell ref="AT13:BF13"/>
    <mergeCell ref="BG13:BM13"/>
    <mergeCell ref="BN13:BY13"/>
    <mergeCell ref="EC11:EP11"/>
    <mergeCell ref="EQ11:EW11"/>
    <mergeCell ref="EX11:FK11"/>
    <mergeCell ref="A12:AE12"/>
    <mergeCell ref="AF12:AL12"/>
    <mergeCell ref="AM12:AS12"/>
    <mergeCell ref="AT12:BF12"/>
    <mergeCell ref="BG12:BM12"/>
    <mergeCell ref="BN12:BY12"/>
    <mergeCell ref="BZ12:CI12"/>
    <mergeCell ref="CJ12:CO12"/>
    <mergeCell ref="CP12:CV12"/>
    <mergeCell ref="CW12:DJ12"/>
    <mergeCell ref="DK12:DU12"/>
    <mergeCell ref="DV12:EB12"/>
    <mergeCell ref="EC12:EP12"/>
    <mergeCell ref="EQ12:EW12"/>
    <mergeCell ref="EX12:FK12"/>
    <mergeCell ref="A11:AE11"/>
    <mergeCell ref="AF11:AL11"/>
    <mergeCell ref="AM11:AS11"/>
    <mergeCell ref="AT11:BF11"/>
    <mergeCell ref="BG11:BM11"/>
    <mergeCell ref="BN11:BY11"/>
    <mergeCell ref="BZ11:CI11"/>
    <mergeCell ref="CJ11:CO11"/>
    <mergeCell ref="CP11:CV11"/>
    <mergeCell ref="CW9:DJ9"/>
    <mergeCell ref="DK9:DU9"/>
    <mergeCell ref="DV9:EB9"/>
    <mergeCell ref="BZ9:CI9"/>
    <mergeCell ref="CJ9:CO9"/>
    <mergeCell ref="CP9:CV9"/>
    <mergeCell ref="CW11:DJ11"/>
    <mergeCell ref="DK11:DU11"/>
    <mergeCell ref="DV11:EB11"/>
    <mergeCell ref="EC9:EP9"/>
    <mergeCell ref="EQ9:EW9"/>
    <mergeCell ref="EX9:FK9"/>
    <mergeCell ref="A10:AE10"/>
    <mergeCell ref="AF10:AL10"/>
    <mergeCell ref="AM10:AS10"/>
    <mergeCell ref="AT10:BF10"/>
    <mergeCell ref="BG10:BM10"/>
    <mergeCell ref="BN10:BY10"/>
    <mergeCell ref="BZ10:CI10"/>
    <mergeCell ref="CJ10:CO10"/>
    <mergeCell ref="CP10:CV10"/>
    <mergeCell ref="CW10:DJ10"/>
    <mergeCell ref="DK10:DU10"/>
    <mergeCell ref="DV10:EB10"/>
    <mergeCell ref="EC10:EP10"/>
    <mergeCell ref="EQ10:EW10"/>
    <mergeCell ref="EX10:FK10"/>
    <mergeCell ref="A9:AE9"/>
    <mergeCell ref="AF9:AL9"/>
    <mergeCell ref="AM9:AS9"/>
    <mergeCell ref="AT9:BF9"/>
    <mergeCell ref="BG9:BM9"/>
    <mergeCell ref="BN9:BY9"/>
    <mergeCell ref="A7:AE7"/>
    <mergeCell ref="AF7:AL7"/>
    <mergeCell ref="AM7:AS7"/>
    <mergeCell ref="A8:AE8"/>
    <mergeCell ref="AF8:AL8"/>
    <mergeCell ref="AM8:AS8"/>
    <mergeCell ref="AT8:BF8"/>
    <mergeCell ref="BG8:BM8"/>
    <mergeCell ref="BN8:BY8"/>
    <mergeCell ref="AT7:BF7"/>
    <mergeCell ref="BG7:BM7"/>
    <mergeCell ref="BN7:BY7"/>
    <mergeCell ref="BZ7:CI7"/>
    <mergeCell ref="CJ7:CO7"/>
    <mergeCell ref="CP7:CV7"/>
    <mergeCell ref="CW7:DJ7"/>
    <mergeCell ref="DK7:DU7"/>
    <mergeCell ref="DV7:EB7"/>
    <mergeCell ref="EC7:EP7"/>
    <mergeCell ref="EQ7:EW7"/>
    <mergeCell ref="EX7:FK7"/>
    <mergeCell ref="CW8:DJ8"/>
    <mergeCell ref="DK8:DU8"/>
    <mergeCell ref="DV8:EB8"/>
    <mergeCell ref="EC8:EP8"/>
    <mergeCell ref="EQ8:EW8"/>
    <mergeCell ref="EX8:FK8"/>
    <mergeCell ref="BZ8:CI8"/>
    <mergeCell ref="CJ8:CO8"/>
    <mergeCell ref="CP8:CV8"/>
    <mergeCell ref="B1:FJ1"/>
    <mergeCell ref="A4:AE6"/>
    <mergeCell ref="AF4:AL6"/>
    <mergeCell ref="AM4:BF4"/>
    <mergeCell ref="BG4:CI4"/>
    <mergeCell ref="CJ4:DU4"/>
    <mergeCell ref="DV4:EP4"/>
    <mergeCell ref="EQ4:FK4"/>
    <mergeCell ref="AM5:AS6"/>
    <mergeCell ref="AT5:BF6"/>
    <mergeCell ref="BG5:BM6"/>
    <mergeCell ref="BN5:CI5"/>
    <mergeCell ref="CJ5:CO6"/>
    <mergeCell ref="CP5:DJ5"/>
    <mergeCell ref="DK5:DU6"/>
    <mergeCell ref="DV5:EB6"/>
    <mergeCell ref="EC5:EP6"/>
    <mergeCell ref="EQ5:EW6"/>
    <mergeCell ref="EX5:FK6"/>
    <mergeCell ref="BN6:BY6"/>
    <mergeCell ref="BZ6:CI6"/>
    <mergeCell ref="CP6:CV6"/>
    <mergeCell ref="CW6:DJ6"/>
  </mergeCells>
  <pageMargins left="0.70866141732283472" right="0.70866141732283472" top="1.181102362204725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N64"/>
  <sheetViews>
    <sheetView tabSelected="1" view="pageBreakPreview" topLeftCell="A52" workbookViewId="0">
      <selection activeCell="N45" sqref="N45"/>
    </sheetView>
  </sheetViews>
  <sheetFormatPr defaultColWidth="9" defaultRowHeight="12.75" x14ac:dyDescent="0.2"/>
  <cols>
    <col min="1" max="1" width="20.5703125" style="109" customWidth="1"/>
    <col min="2" max="2" width="9" style="10"/>
    <col min="3" max="3" width="14.42578125" style="109" customWidth="1"/>
    <col min="4" max="4" width="13.28515625" style="109" customWidth="1"/>
    <col min="5" max="5" width="12.42578125" style="109" customWidth="1"/>
    <col min="6" max="7" width="10.42578125" style="109" customWidth="1"/>
    <col min="8" max="8" width="11" style="109" customWidth="1"/>
    <col min="9" max="9" width="12.5703125" style="109" customWidth="1"/>
    <col min="10" max="10" width="11" style="109" customWidth="1"/>
    <col min="11" max="11" width="12.42578125" style="109" customWidth="1"/>
    <col min="12" max="12" width="11" style="109" customWidth="1"/>
    <col min="13" max="13" width="9" style="109"/>
    <col min="14" max="14" width="11.42578125" style="109" customWidth="1"/>
    <col min="15" max="16384" width="9" style="109"/>
  </cols>
  <sheetData>
    <row r="2" spans="1:14" ht="17.649999999999999" customHeight="1" x14ac:dyDescent="0.2">
      <c r="A2" s="179" t="s">
        <v>332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4" spans="1:14" ht="14.25" customHeight="1" x14ac:dyDescent="0.2">
      <c r="A4" s="336" t="s">
        <v>333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</row>
    <row r="6" spans="1:14" ht="42.4" customHeight="1" x14ac:dyDescent="0.2">
      <c r="A6" s="182" t="s">
        <v>334</v>
      </c>
      <c r="B6" s="182" t="s">
        <v>37</v>
      </c>
      <c r="C6" s="182" t="s">
        <v>335</v>
      </c>
      <c r="D6" s="182"/>
      <c r="E6" s="182"/>
      <c r="F6" s="182"/>
      <c r="G6" s="182"/>
      <c r="H6" s="182"/>
      <c r="I6" s="182" t="s">
        <v>336</v>
      </c>
      <c r="J6" s="182"/>
      <c r="K6" s="182"/>
      <c r="L6" s="182"/>
      <c r="M6" s="182" t="s">
        <v>337</v>
      </c>
      <c r="N6" s="182"/>
    </row>
    <row r="7" spans="1:14" ht="22.7" customHeight="1" x14ac:dyDescent="0.2">
      <c r="A7" s="182"/>
      <c r="B7" s="182"/>
      <c r="C7" s="182" t="s">
        <v>338</v>
      </c>
      <c r="D7" s="182"/>
      <c r="E7" s="182"/>
      <c r="F7" s="182" t="s">
        <v>339</v>
      </c>
      <c r="G7" s="182"/>
      <c r="H7" s="182"/>
      <c r="I7" s="182" t="s">
        <v>208</v>
      </c>
      <c r="J7" s="182" t="s">
        <v>50</v>
      </c>
      <c r="K7" s="182"/>
      <c r="L7" s="182"/>
      <c r="M7" s="182" t="s">
        <v>340</v>
      </c>
      <c r="N7" s="182" t="s">
        <v>341</v>
      </c>
    </row>
    <row r="8" spans="1:14" ht="81.75" customHeight="1" x14ac:dyDescent="0.2">
      <c r="A8" s="182"/>
      <c r="B8" s="182"/>
      <c r="C8" s="12" t="s">
        <v>342</v>
      </c>
      <c r="D8" s="12" t="s">
        <v>343</v>
      </c>
      <c r="E8" s="12" t="s">
        <v>344</v>
      </c>
      <c r="F8" s="12" t="s">
        <v>342</v>
      </c>
      <c r="G8" s="12" t="s">
        <v>343</v>
      </c>
      <c r="H8" s="12" t="s">
        <v>344</v>
      </c>
      <c r="I8" s="182"/>
      <c r="J8" s="12" t="s">
        <v>345</v>
      </c>
      <c r="K8" s="12" t="s">
        <v>346</v>
      </c>
      <c r="L8" s="12" t="s">
        <v>347</v>
      </c>
      <c r="M8" s="182"/>
      <c r="N8" s="182"/>
    </row>
    <row r="9" spans="1:14" x14ac:dyDescent="0.2">
      <c r="A9" s="25">
        <v>1</v>
      </c>
      <c r="B9" s="12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>
        <v>13</v>
      </c>
      <c r="N9" s="25">
        <v>14</v>
      </c>
    </row>
    <row r="10" spans="1:14" ht="25.5" x14ac:dyDescent="0.2">
      <c r="A10" s="110" t="s">
        <v>348</v>
      </c>
      <c r="B10" s="12">
        <v>1000</v>
      </c>
      <c r="C10" s="25">
        <v>15</v>
      </c>
      <c r="D10" s="25">
        <v>14</v>
      </c>
      <c r="E10" s="25">
        <v>1</v>
      </c>
      <c r="F10" s="25">
        <v>12</v>
      </c>
      <c r="G10" s="25">
        <v>12</v>
      </c>
      <c r="H10" s="25">
        <v>0</v>
      </c>
      <c r="I10" s="25">
        <v>14</v>
      </c>
      <c r="J10" s="25">
        <v>14</v>
      </c>
      <c r="K10" s="25">
        <v>0</v>
      </c>
      <c r="L10" s="25">
        <v>0</v>
      </c>
      <c r="M10" s="25">
        <v>0</v>
      </c>
      <c r="N10" s="25">
        <v>0</v>
      </c>
    </row>
    <row r="11" spans="1:14" x14ac:dyDescent="0.2">
      <c r="A11" s="110" t="s">
        <v>54</v>
      </c>
      <c r="B11" s="12">
        <v>1100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25.5" x14ac:dyDescent="0.2">
      <c r="A12" s="110" t="s">
        <v>349</v>
      </c>
      <c r="B12" s="12"/>
      <c r="C12" s="25">
        <v>1</v>
      </c>
      <c r="D12" s="25">
        <v>1</v>
      </c>
      <c r="E12" s="25">
        <v>0</v>
      </c>
      <c r="F12" s="25">
        <v>1</v>
      </c>
      <c r="G12" s="25">
        <v>1</v>
      </c>
      <c r="H12" s="25">
        <v>0</v>
      </c>
      <c r="I12" s="25">
        <v>1</v>
      </c>
      <c r="J12" s="25">
        <v>1</v>
      </c>
      <c r="K12" s="25">
        <v>0</v>
      </c>
      <c r="L12" s="25">
        <v>0</v>
      </c>
      <c r="M12" s="25">
        <v>0</v>
      </c>
      <c r="N12" s="25">
        <v>0</v>
      </c>
    </row>
    <row r="13" spans="1:14" x14ac:dyDescent="0.2">
      <c r="A13" s="110" t="s">
        <v>350</v>
      </c>
      <c r="B13" s="12"/>
      <c r="C13" s="25">
        <v>12</v>
      </c>
      <c r="D13" s="25">
        <v>11</v>
      </c>
      <c r="E13" s="25">
        <v>1</v>
      </c>
      <c r="F13" s="25">
        <v>9</v>
      </c>
      <c r="G13" s="25">
        <v>9</v>
      </c>
      <c r="H13" s="25">
        <v>0</v>
      </c>
      <c r="I13" s="25">
        <v>11</v>
      </c>
      <c r="J13" s="25">
        <v>11</v>
      </c>
      <c r="K13" s="25">
        <v>0</v>
      </c>
      <c r="L13" s="25">
        <v>0</v>
      </c>
      <c r="M13" s="25">
        <v>0</v>
      </c>
      <c r="N13" s="25">
        <v>0</v>
      </c>
    </row>
    <row r="14" spans="1:14" ht="25.5" x14ac:dyDescent="0.2">
      <c r="A14" s="110" t="s">
        <v>351</v>
      </c>
      <c r="B14" s="12"/>
      <c r="C14" s="25">
        <v>1</v>
      </c>
      <c r="D14" s="25">
        <v>1</v>
      </c>
      <c r="E14" s="25">
        <v>0</v>
      </c>
      <c r="F14" s="25">
        <v>1</v>
      </c>
      <c r="G14" s="25">
        <v>1</v>
      </c>
      <c r="H14" s="25">
        <v>0</v>
      </c>
      <c r="I14" s="25">
        <v>1</v>
      </c>
      <c r="J14" s="25">
        <v>1</v>
      </c>
      <c r="K14" s="25">
        <v>0</v>
      </c>
      <c r="L14" s="25">
        <v>0</v>
      </c>
      <c r="M14" s="25">
        <v>0</v>
      </c>
      <c r="N14" s="25">
        <v>0</v>
      </c>
    </row>
    <row r="15" spans="1:14" x14ac:dyDescent="0.2">
      <c r="A15" s="110" t="s">
        <v>352</v>
      </c>
      <c r="B15" s="12"/>
      <c r="C15" s="25">
        <v>1</v>
      </c>
      <c r="D15" s="25">
        <v>1</v>
      </c>
      <c r="E15" s="25">
        <v>0</v>
      </c>
      <c r="F15" s="25">
        <v>1</v>
      </c>
      <c r="G15" s="25">
        <v>1</v>
      </c>
      <c r="H15" s="25">
        <v>0</v>
      </c>
      <c r="I15" s="25">
        <v>1</v>
      </c>
      <c r="J15" s="25">
        <v>1</v>
      </c>
      <c r="K15" s="25">
        <v>0</v>
      </c>
      <c r="L15" s="25">
        <v>0</v>
      </c>
      <c r="M15" s="25">
        <v>0</v>
      </c>
      <c r="N15" s="25">
        <v>0</v>
      </c>
    </row>
    <row r="16" spans="1:14" ht="25.5" x14ac:dyDescent="0.2">
      <c r="A16" s="110" t="s">
        <v>353</v>
      </c>
      <c r="B16" s="12">
        <v>2000</v>
      </c>
      <c r="C16" s="25">
        <v>6</v>
      </c>
      <c r="D16" s="25">
        <v>6</v>
      </c>
      <c r="E16" s="25">
        <v>0</v>
      </c>
      <c r="F16" s="25">
        <v>6</v>
      </c>
      <c r="G16" s="25">
        <v>6</v>
      </c>
      <c r="H16" s="25">
        <v>0</v>
      </c>
      <c r="I16" s="25">
        <v>6</v>
      </c>
      <c r="J16" s="25">
        <v>6</v>
      </c>
      <c r="K16" s="25">
        <v>0</v>
      </c>
      <c r="L16" s="25">
        <v>0</v>
      </c>
      <c r="M16" s="25">
        <v>0</v>
      </c>
      <c r="N16" s="25">
        <v>0</v>
      </c>
    </row>
    <row r="17" spans="1:14" x14ac:dyDescent="0.2">
      <c r="A17" s="110" t="s">
        <v>54</v>
      </c>
      <c r="B17" s="12">
        <v>2100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25.5" x14ac:dyDescent="0.2">
      <c r="A18" s="110" t="s">
        <v>354</v>
      </c>
      <c r="B18" s="12"/>
      <c r="C18" s="25">
        <v>2</v>
      </c>
      <c r="D18" s="25">
        <v>2</v>
      </c>
      <c r="E18" s="25">
        <v>0</v>
      </c>
      <c r="F18" s="25">
        <v>2</v>
      </c>
      <c r="G18" s="25">
        <v>2</v>
      </c>
      <c r="H18" s="25">
        <v>0</v>
      </c>
      <c r="I18" s="25">
        <v>2</v>
      </c>
      <c r="J18" s="25">
        <v>2</v>
      </c>
      <c r="K18" s="25">
        <v>0</v>
      </c>
      <c r="L18" s="25">
        <v>0</v>
      </c>
      <c r="M18" s="25">
        <v>0</v>
      </c>
      <c r="N18" s="25">
        <v>0</v>
      </c>
    </row>
    <row r="19" spans="1:14" x14ac:dyDescent="0.2">
      <c r="A19" s="110" t="s">
        <v>355</v>
      </c>
      <c r="B19" s="12"/>
      <c r="C19" s="25">
        <v>4</v>
      </c>
      <c r="D19" s="25">
        <v>4</v>
      </c>
      <c r="E19" s="25">
        <v>0</v>
      </c>
      <c r="F19" s="25">
        <v>4</v>
      </c>
      <c r="G19" s="25">
        <v>4</v>
      </c>
      <c r="H19" s="25">
        <v>0</v>
      </c>
      <c r="I19" s="25">
        <v>4</v>
      </c>
      <c r="J19" s="25">
        <v>4</v>
      </c>
      <c r="K19" s="25">
        <v>0</v>
      </c>
      <c r="L19" s="25">
        <v>0</v>
      </c>
      <c r="M19" s="25">
        <v>0</v>
      </c>
      <c r="N19" s="25">
        <v>0</v>
      </c>
    </row>
    <row r="20" spans="1:14" ht="38.25" x14ac:dyDescent="0.2">
      <c r="A20" s="110" t="s">
        <v>356</v>
      </c>
      <c r="B20" s="12">
        <v>3000</v>
      </c>
      <c r="C20" s="25">
        <v>4</v>
      </c>
      <c r="D20" s="25">
        <v>4</v>
      </c>
      <c r="E20" s="25">
        <v>0</v>
      </c>
      <c r="F20" s="25">
        <v>4</v>
      </c>
      <c r="G20" s="25">
        <v>4</v>
      </c>
      <c r="H20" s="25">
        <v>0</v>
      </c>
      <c r="I20" s="25">
        <v>4</v>
      </c>
      <c r="J20" s="25">
        <v>4</v>
      </c>
      <c r="K20" s="25">
        <v>0</v>
      </c>
      <c r="L20" s="25">
        <v>0</v>
      </c>
      <c r="M20" s="25">
        <v>0</v>
      </c>
      <c r="N20" s="25">
        <v>0</v>
      </c>
    </row>
    <row r="21" spans="1:14" x14ac:dyDescent="0.2">
      <c r="A21" s="110" t="s">
        <v>54</v>
      </c>
      <c r="B21" s="12">
        <v>3100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">
      <c r="A22" s="110" t="s">
        <v>124</v>
      </c>
      <c r="B22" s="12"/>
      <c r="C22" s="25">
        <v>1</v>
      </c>
      <c r="D22" s="25">
        <v>1</v>
      </c>
      <c r="E22" s="25">
        <v>0</v>
      </c>
      <c r="F22" s="25">
        <v>1</v>
      </c>
      <c r="G22" s="25">
        <v>1</v>
      </c>
      <c r="H22" s="25">
        <v>0</v>
      </c>
      <c r="I22" s="25">
        <v>1</v>
      </c>
      <c r="J22" s="25">
        <v>1</v>
      </c>
      <c r="K22" s="25">
        <v>0</v>
      </c>
      <c r="L22" s="25">
        <v>0</v>
      </c>
      <c r="M22" s="25">
        <v>0</v>
      </c>
      <c r="N22" s="25">
        <v>0</v>
      </c>
    </row>
    <row r="23" spans="1:14" x14ac:dyDescent="0.2">
      <c r="A23" s="110" t="s">
        <v>130</v>
      </c>
      <c r="B23" s="12"/>
      <c r="C23" s="25">
        <v>1</v>
      </c>
      <c r="D23" s="25">
        <v>1</v>
      </c>
      <c r="E23" s="25">
        <v>0</v>
      </c>
      <c r="F23" s="25">
        <v>1</v>
      </c>
      <c r="G23" s="25">
        <v>1</v>
      </c>
      <c r="H23" s="25">
        <v>0</v>
      </c>
      <c r="I23" s="25">
        <v>1</v>
      </c>
      <c r="J23" s="25">
        <v>1</v>
      </c>
      <c r="K23" s="25">
        <v>0</v>
      </c>
      <c r="L23" s="25">
        <v>0</v>
      </c>
      <c r="M23" s="25">
        <v>0</v>
      </c>
      <c r="N23" s="25">
        <v>0</v>
      </c>
    </row>
    <row r="24" spans="1:14" x14ac:dyDescent="0.2">
      <c r="A24" s="110" t="s">
        <v>357</v>
      </c>
      <c r="B24" s="12"/>
      <c r="C24" s="25">
        <v>1</v>
      </c>
      <c r="D24" s="25">
        <v>1</v>
      </c>
      <c r="E24" s="25">
        <v>0</v>
      </c>
      <c r="F24" s="25">
        <v>1</v>
      </c>
      <c r="G24" s="25">
        <v>1</v>
      </c>
      <c r="H24" s="25">
        <v>0</v>
      </c>
      <c r="I24" s="25">
        <v>1</v>
      </c>
      <c r="J24" s="25">
        <v>1</v>
      </c>
      <c r="K24" s="25">
        <v>0</v>
      </c>
      <c r="L24" s="25">
        <v>0</v>
      </c>
      <c r="M24" s="25">
        <v>0</v>
      </c>
      <c r="N24" s="25">
        <v>0</v>
      </c>
    </row>
    <row r="25" spans="1:14" x14ac:dyDescent="0.2">
      <c r="A25" s="110" t="s">
        <v>358</v>
      </c>
      <c r="B25" s="12"/>
      <c r="C25" s="25">
        <v>1</v>
      </c>
      <c r="D25" s="25">
        <v>1</v>
      </c>
      <c r="E25" s="25">
        <v>0</v>
      </c>
      <c r="F25" s="25">
        <v>1</v>
      </c>
      <c r="G25" s="25">
        <v>1</v>
      </c>
      <c r="H25" s="25">
        <v>0</v>
      </c>
      <c r="I25" s="25">
        <v>1</v>
      </c>
      <c r="J25" s="25">
        <v>1</v>
      </c>
      <c r="K25" s="25">
        <v>0</v>
      </c>
      <c r="L25" s="25">
        <v>0</v>
      </c>
      <c r="M25" s="25">
        <v>0</v>
      </c>
      <c r="N25" s="25">
        <v>0</v>
      </c>
    </row>
    <row r="26" spans="1:14" x14ac:dyDescent="0.2">
      <c r="A26" s="110" t="s">
        <v>80</v>
      </c>
      <c r="B26" s="12">
        <v>9000</v>
      </c>
      <c r="C26" s="25">
        <v>25</v>
      </c>
      <c r="D26" s="25">
        <v>24</v>
      </c>
      <c r="E26" s="25">
        <v>1</v>
      </c>
      <c r="F26" s="25">
        <v>22</v>
      </c>
      <c r="G26" s="25">
        <v>22</v>
      </c>
      <c r="H26" s="25">
        <v>0</v>
      </c>
      <c r="I26" s="25">
        <v>24</v>
      </c>
      <c r="J26" s="25">
        <v>24</v>
      </c>
      <c r="K26" s="25">
        <v>0</v>
      </c>
      <c r="L26" s="25">
        <v>0</v>
      </c>
      <c r="M26" s="25">
        <v>0</v>
      </c>
      <c r="N26" s="25">
        <v>0</v>
      </c>
    </row>
    <row r="29" spans="1:14" ht="26.1" customHeight="1" x14ac:dyDescent="0.2">
      <c r="A29" s="337" t="s">
        <v>359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</row>
    <row r="31" spans="1:14" ht="40.700000000000003" customHeight="1" x14ac:dyDescent="0.2">
      <c r="A31" s="182" t="s">
        <v>334</v>
      </c>
      <c r="B31" s="182" t="s">
        <v>37</v>
      </c>
      <c r="C31" s="338" t="s">
        <v>360</v>
      </c>
      <c r="D31" s="339"/>
      <c r="E31" s="339"/>
      <c r="F31" s="340"/>
      <c r="G31" s="182" t="s">
        <v>361</v>
      </c>
      <c r="H31" s="182"/>
      <c r="I31" s="182" t="s">
        <v>362</v>
      </c>
      <c r="J31" s="182"/>
      <c r="K31" s="182"/>
      <c r="L31" s="182"/>
      <c r="M31" s="11"/>
      <c r="N31" s="11"/>
    </row>
    <row r="32" spans="1:14" ht="12.95" customHeight="1" x14ac:dyDescent="0.2">
      <c r="A32" s="182"/>
      <c r="B32" s="182"/>
      <c r="C32" s="341" t="s">
        <v>208</v>
      </c>
      <c r="D32" s="338" t="s">
        <v>50</v>
      </c>
      <c r="E32" s="339"/>
      <c r="F32" s="340"/>
      <c r="G32" s="182" t="s">
        <v>363</v>
      </c>
      <c r="H32" s="182" t="s">
        <v>364</v>
      </c>
      <c r="I32" s="182" t="s">
        <v>50</v>
      </c>
      <c r="J32" s="182"/>
      <c r="K32" s="182"/>
      <c r="L32" s="182"/>
      <c r="M32" s="11"/>
      <c r="N32" s="11"/>
    </row>
    <row r="33" spans="1:14" ht="122.25" customHeight="1" x14ac:dyDescent="0.2">
      <c r="A33" s="182"/>
      <c r="B33" s="182"/>
      <c r="C33" s="342"/>
      <c r="D33" s="12" t="s">
        <v>345</v>
      </c>
      <c r="E33" s="12" t="s">
        <v>346</v>
      </c>
      <c r="F33" s="12" t="s">
        <v>347</v>
      </c>
      <c r="G33" s="182"/>
      <c r="H33" s="182"/>
      <c r="I33" s="14" t="s">
        <v>365</v>
      </c>
      <c r="J33" s="12" t="s">
        <v>366</v>
      </c>
      <c r="K33" s="12" t="s">
        <v>86</v>
      </c>
      <c r="L33" s="12" t="s">
        <v>367</v>
      </c>
      <c r="M33" s="11"/>
      <c r="N33" s="11"/>
    </row>
    <row r="34" spans="1:14" x14ac:dyDescent="0.2">
      <c r="A34" s="25">
        <v>1</v>
      </c>
      <c r="B34" s="12">
        <v>2</v>
      </c>
      <c r="C34" s="25">
        <v>3</v>
      </c>
      <c r="D34" s="25">
        <v>4</v>
      </c>
      <c r="E34" s="25">
        <v>5</v>
      </c>
      <c r="F34" s="25">
        <v>6</v>
      </c>
      <c r="G34" s="25">
        <v>7</v>
      </c>
      <c r="H34" s="25">
        <v>8</v>
      </c>
      <c r="I34" s="25">
        <v>9</v>
      </c>
      <c r="J34" s="25">
        <v>10</v>
      </c>
      <c r="K34" s="25">
        <v>11</v>
      </c>
      <c r="L34" s="25">
        <v>12</v>
      </c>
      <c r="M34" s="111"/>
      <c r="N34" s="111"/>
    </row>
    <row r="35" spans="1:14" ht="25.5" x14ac:dyDescent="0.2">
      <c r="A35" s="110" t="s">
        <v>348</v>
      </c>
      <c r="B35" s="12">
        <v>1000</v>
      </c>
      <c r="C35" s="112">
        <v>9461298.1500000004</v>
      </c>
      <c r="D35" s="25">
        <v>9461298.1500000004</v>
      </c>
      <c r="E35" s="25">
        <v>0</v>
      </c>
      <c r="F35" s="25">
        <v>0</v>
      </c>
      <c r="G35" s="25">
        <v>0</v>
      </c>
      <c r="H35" s="25">
        <v>0</v>
      </c>
      <c r="I35" s="25">
        <f t="shared" ref="I35:I44" si="0">D35-L35</f>
        <v>7662848.1500000004</v>
      </c>
      <c r="J35" s="25">
        <v>0</v>
      </c>
      <c r="K35" s="25">
        <v>0</v>
      </c>
      <c r="L35" s="25">
        <v>1798450</v>
      </c>
      <c r="M35" s="111"/>
      <c r="N35" s="111"/>
    </row>
    <row r="36" spans="1:14" x14ac:dyDescent="0.2">
      <c r="A36" s="110" t="s">
        <v>54</v>
      </c>
      <c r="B36" s="12">
        <v>1100</v>
      </c>
      <c r="C36" s="112"/>
      <c r="D36" s="25"/>
      <c r="E36" s="25">
        <v>0</v>
      </c>
      <c r="F36" s="25">
        <v>0</v>
      </c>
      <c r="G36" s="25">
        <v>0</v>
      </c>
      <c r="H36" s="25">
        <v>0</v>
      </c>
      <c r="I36" s="25">
        <f t="shared" si="0"/>
        <v>0</v>
      </c>
      <c r="J36" s="25">
        <v>0</v>
      </c>
      <c r="K36" s="25">
        <v>0</v>
      </c>
      <c r="L36" s="25"/>
      <c r="M36" s="111"/>
      <c r="N36" s="111"/>
    </row>
    <row r="37" spans="1:14" ht="25.5" x14ac:dyDescent="0.2">
      <c r="A37" s="110" t="s">
        <v>349</v>
      </c>
      <c r="B37" s="12"/>
      <c r="C37" s="113">
        <v>986547</v>
      </c>
      <c r="D37" s="25">
        <v>986547</v>
      </c>
      <c r="E37" s="25">
        <v>0</v>
      </c>
      <c r="F37" s="25">
        <v>0</v>
      </c>
      <c r="G37" s="25">
        <v>0</v>
      </c>
      <c r="H37" s="25">
        <v>0</v>
      </c>
      <c r="I37" s="25">
        <f t="shared" si="0"/>
        <v>986547</v>
      </c>
      <c r="J37" s="25">
        <v>0</v>
      </c>
      <c r="K37" s="25">
        <v>0</v>
      </c>
      <c r="L37" s="25">
        <v>0</v>
      </c>
      <c r="M37" s="111"/>
      <c r="N37" s="111"/>
    </row>
    <row r="38" spans="1:14" x14ac:dyDescent="0.2">
      <c r="A38" s="110" t="s">
        <v>350</v>
      </c>
      <c r="B38" s="12"/>
      <c r="C38" s="112">
        <v>7450988.1500000004</v>
      </c>
      <c r="D38" s="25">
        <v>7450988.1500000004</v>
      </c>
      <c r="E38" s="25">
        <v>0</v>
      </c>
      <c r="F38" s="25">
        <v>0</v>
      </c>
      <c r="G38" s="25">
        <v>0</v>
      </c>
      <c r="H38" s="25">
        <v>0</v>
      </c>
      <c r="I38" s="25">
        <f t="shared" si="0"/>
        <v>5705236.1500000004</v>
      </c>
      <c r="J38" s="25"/>
      <c r="K38" s="25">
        <v>0</v>
      </c>
      <c r="L38" s="25">
        <v>1745752</v>
      </c>
      <c r="M38" s="111"/>
      <c r="N38" s="111"/>
    </row>
    <row r="39" spans="1:14" ht="25.5" x14ac:dyDescent="0.2">
      <c r="A39" s="110" t="s">
        <v>351</v>
      </c>
      <c r="B39" s="12"/>
      <c r="C39" s="113">
        <v>513776</v>
      </c>
      <c r="D39" s="25">
        <v>513776</v>
      </c>
      <c r="E39" s="25">
        <v>0</v>
      </c>
      <c r="F39" s="25">
        <v>0</v>
      </c>
      <c r="G39" s="25">
        <v>0</v>
      </c>
      <c r="H39" s="25">
        <v>0</v>
      </c>
      <c r="I39" s="25">
        <f t="shared" si="0"/>
        <v>487427</v>
      </c>
      <c r="J39" s="25">
        <v>0</v>
      </c>
      <c r="K39" s="25">
        <v>0</v>
      </c>
      <c r="L39" s="25">
        <v>26349</v>
      </c>
      <c r="M39" s="111"/>
      <c r="N39" s="111"/>
    </row>
    <row r="40" spans="1:14" x14ac:dyDescent="0.2">
      <c r="A40" s="110" t="s">
        <v>352</v>
      </c>
      <c r="B40" s="12"/>
      <c r="C40" s="113">
        <v>509987</v>
      </c>
      <c r="D40" s="25">
        <v>509987</v>
      </c>
      <c r="E40" s="25">
        <v>0</v>
      </c>
      <c r="F40" s="25">
        <v>0</v>
      </c>
      <c r="G40" s="25">
        <v>0</v>
      </c>
      <c r="H40" s="25">
        <v>0</v>
      </c>
      <c r="I40" s="25">
        <f t="shared" si="0"/>
        <v>483638</v>
      </c>
      <c r="J40" s="25">
        <v>0</v>
      </c>
      <c r="K40" s="25">
        <v>0</v>
      </c>
      <c r="L40" s="25">
        <v>26349</v>
      </c>
      <c r="M40" s="111"/>
      <c r="N40" s="111"/>
    </row>
    <row r="41" spans="1:14" ht="25.5" x14ac:dyDescent="0.2">
      <c r="A41" s="110" t="s">
        <v>353</v>
      </c>
      <c r="B41" s="12">
        <v>2000</v>
      </c>
      <c r="C41" s="112">
        <v>3072770</v>
      </c>
      <c r="D41" s="25">
        <v>3072770</v>
      </c>
      <c r="E41" s="25">
        <v>0</v>
      </c>
      <c r="F41" s="25">
        <v>0</v>
      </c>
      <c r="G41" s="25">
        <v>0</v>
      </c>
      <c r="H41" s="25">
        <v>0</v>
      </c>
      <c r="I41" s="25">
        <f t="shared" si="0"/>
        <v>2914610</v>
      </c>
      <c r="J41" s="25">
        <v>0</v>
      </c>
      <c r="K41" s="25">
        <v>0</v>
      </c>
      <c r="L41" s="25">
        <v>158160</v>
      </c>
      <c r="M41" s="111"/>
      <c r="N41" s="111"/>
    </row>
    <row r="42" spans="1:14" x14ac:dyDescent="0.2">
      <c r="A42" s="110" t="s">
        <v>54</v>
      </c>
      <c r="B42" s="12">
        <v>2100</v>
      </c>
      <c r="C42" s="112"/>
      <c r="D42" s="25"/>
      <c r="E42" s="25">
        <v>0</v>
      </c>
      <c r="F42" s="25">
        <v>0</v>
      </c>
      <c r="G42" s="25">
        <v>0</v>
      </c>
      <c r="H42" s="25">
        <v>0</v>
      </c>
      <c r="I42" s="25">
        <f t="shared" si="0"/>
        <v>0</v>
      </c>
      <c r="J42" s="25">
        <v>0</v>
      </c>
      <c r="K42" s="25">
        <v>0</v>
      </c>
      <c r="L42" s="25"/>
      <c r="M42" s="111"/>
      <c r="N42" s="111"/>
    </row>
    <row r="43" spans="1:14" ht="25.5" x14ac:dyDescent="0.2">
      <c r="A43" s="110" t="s">
        <v>354</v>
      </c>
      <c r="B43" s="12"/>
      <c r="C43" s="113">
        <v>816885</v>
      </c>
      <c r="D43" s="25">
        <v>816885</v>
      </c>
      <c r="E43" s="25">
        <v>0</v>
      </c>
      <c r="F43" s="25">
        <v>0</v>
      </c>
      <c r="G43" s="25">
        <v>0</v>
      </c>
      <c r="H43" s="25">
        <v>0</v>
      </c>
      <c r="I43" s="25">
        <f t="shared" si="0"/>
        <v>764189</v>
      </c>
      <c r="J43" s="25">
        <v>0</v>
      </c>
      <c r="K43" s="25">
        <v>0</v>
      </c>
      <c r="L43" s="25">
        <v>52696</v>
      </c>
      <c r="M43" s="111"/>
      <c r="N43" s="111"/>
    </row>
    <row r="44" spans="1:14" x14ac:dyDescent="0.2">
      <c r="A44" s="110" t="s">
        <v>355</v>
      </c>
      <c r="B44" s="12"/>
      <c r="C44" s="114">
        <v>2255885</v>
      </c>
      <c r="D44" s="25">
        <v>2255885</v>
      </c>
      <c r="E44" s="25">
        <v>0</v>
      </c>
      <c r="F44" s="25">
        <v>0</v>
      </c>
      <c r="G44" s="25">
        <v>0</v>
      </c>
      <c r="H44" s="25">
        <v>0</v>
      </c>
      <c r="I44" s="25">
        <f t="shared" si="0"/>
        <v>2150421</v>
      </c>
      <c r="J44" s="25">
        <v>0</v>
      </c>
      <c r="K44" s="25">
        <v>0</v>
      </c>
      <c r="L44" s="25">
        <v>105464</v>
      </c>
      <c r="M44" s="111"/>
      <c r="N44" s="111"/>
    </row>
    <row r="45" spans="1:14" ht="38.25" x14ac:dyDescent="0.2">
      <c r="A45" s="110" t="s">
        <v>356</v>
      </c>
      <c r="B45" s="12">
        <v>3000</v>
      </c>
      <c r="C45" s="112">
        <f>C47+C48+C50+C49</f>
        <v>3891374</v>
      </c>
      <c r="D45" s="25">
        <v>3891374</v>
      </c>
      <c r="E45" s="25">
        <v>0</v>
      </c>
      <c r="F45" s="25">
        <v>0</v>
      </c>
      <c r="G45" s="25">
        <v>0</v>
      </c>
      <c r="H45" s="25">
        <v>0</v>
      </c>
      <c r="I45" s="25">
        <v>3891374</v>
      </c>
      <c r="J45" s="25">
        <v>0</v>
      </c>
      <c r="K45" s="25">
        <v>0</v>
      </c>
      <c r="L45" s="25">
        <v>0</v>
      </c>
      <c r="M45" s="111"/>
      <c r="N45" s="111"/>
    </row>
    <row r="46" spans="1:14" x14ac:dyDescent="0.2">
      <c r="A46" s="110" t="s">
        <v>54</v>
      </c>
      <c r="B46" s="12">
        <v>3100</v>
      </c>
      <c r="C46" s="112"/>
      <c r="D46" s="25"/>
      <c r="E46" s="25"/>
      <c r="F46" s="25"/>
      <c r="G46" s="25"/>
      <c r="H46" s="25"/>
      <c r="I46" s="25"/>
      <c r="J46" s="25">
        <v>0</v>
      </c>
      <c r="K46" s="25">
        <v>0</v>
      </c>
      <c r="L46" s="25"/>
      <c r="M46" s="111"/>
      <c r="N46" s="111"/>
    </row>
    <row r="47" spans="1:14" x14ac:dyDescent="0.2">
      <c r="A47" s="110" t="s">
        <v>124</v>
      </c>
      <c r="B47" s="12"/>
      <c r="C47" s="113">
        <v>1354427</v>
      </c>
      <c r="D47" s="25">
        <v>1354427</v>
      </c>
      <c r="E47" s="25">
        <v>0</v>
      </c>
      <c r="F47" s="25">
        <v>0</v>
      </c>
      <c r="G47" s="25">
        <v>0</v>
      </c>
      <c r="H47" s="25">
        <v>0</v>
      </c>
      <c r="I47" s="25">
        <v>1354427</v>
      </c>
      <c r="J47" s="25">
        <v>0</v>
      </c>
      <c r="K47" s="25">
        <v>0</v>
      </c>
      <c r="L47" s="25">
        <v>0</v>
      </c>
      <c r="M47" s="111"/>
      <c r="N47" s="111"/>
    </row>
    <row r="48" spans="1:14" x14ac:dyDescent="0.2">
      <c r="A48" s="110" t="s">
        <v>130</v>
      </c>
      <c r="B48" s="12"/>
      <c r="C48" s="113">
        <v>1148659</v>
      </c>
      <c r="D48" s="25">
        <v>1148659</v>
      </c>
      <c r="E48" s="25">
        <v>0</v>
      </c>
      <c r="F48" s="25">
        <v>0</v>
      </c>
      <c r="G48" s="25">
        <v>0</v>
      </c>
      <c r="H48" s="25">
        <v>0</v>
      </c>
      <c r="I48" s="25">
        <v>1148659</v>
      </c>
      <c r="J48" s="25">
        <v>0</v>
      </c>
      <c r="K48" s="25">
        <v>0</v>
      </c>
      <c r="L48" s="25">
        <v>0</v>
      </c>
      <c r="M48" s="111"/>
      <c r="N48" s="111"/>
    </row>
    <row r="49" spans="1:14" x14ac:dyDescent="0.2">
      <c r="A49" s="110" t="s">
        <v>357</v>
      </c>
      <c r="B49" s="12"/>
      <c r="C49" s="113">
        <v>719461</v>
      </c>
      <c r="D49" s="25">
        <v>719461</v>
      </c>
      <c r="E49" s="25">
        <v>0</v>
      </c>
      <c r="F49" s="25">
        <v>0</v>
      </c>
      <c r="G49" s="25">
        <v>0</v>
      </c>
      <c r="H49" s="25">
        <v>0</v>
      </c>
      <c r="I49" s="25">
        <v>719461</v>
      </c>
      <c r="J49" s="25">
        <v>0</v>
      </c>
      <c r="K49" s="25">
        <v>0</v>
      </c>
      <c r="L49" s="25">
        <v>0</v>
      </c>
      <c r="M49" s="111"/>
      <c r="N49" s="111"/>
    </row>
    <row r="50" spans="1:14" x14ac:dyDescent="0.2">
      <c r="A50" s="110" t="s">
        <v>368</v>
      </c>
      <c r="B50" s="12"/>
      <c r="C50" s="113">
        <v>668827</v>
      </c>
      <c r="D50" s="25">
        <v>668827</v>
      </c>
      <c r="E50" s="25">
        <v>0</v>
      </c>
      <c r="F50" s="25">
        <v>0</v>
      </c>
      <c r="G50" s="25">
        <v>0</v>
      </c>
      <c r="H50" s="25">
        <v>0</v>
      </c>
      <c r="I50" s="25">
        <v>668827</v>
      </c>
      <c r="J50" s="25">
        <v>0</v>
      </c>
      <c r="K50" s="25">
        <v>0</v>
      </c>
      <c r="L50" s="25">
        <v>0</v>
      </c>
      <c r="M50" s="111"/>
      <c r="N50" s="111"/>
    </row>
    <row r="51" spans="1:14" s="115" customFormat="1" x14ac:dyDescent="0.2">
      <c r="A51" s="116" t="s">
        <v>80</v>
      </c>
      <c r="B51" s="64">
        <v>9000</v>
      </c>
      <c r="C51" s="117">
        <v>16425442.15</v>
      </c>
      <c r="D51" s="118">
        <v>16425442.15</v>
      </c>
      <c r="E51" s="118">
        <v>0</v>
      </c>
      <c r="F51" s="118">
        <v>0</v>
      </c>
      <c r="G51" s="118">
        <v>0</v>
      </c>
      <c r="H51" s="118">
        <v>0</v>
      </c>
      <c r="I51" s="175">
        <f>I35+I41+I45</f>
        <v>14468832.15</v>
      </c>
      <c r="J51" s="118">
        <f t="shared" ref="J51:K51" si="1">J38+J39+J40+J43+J44</f>
        <v>0</v>
      </c>
      <c r="K51" s="118">
        <f t="shared" si="1"/>
        <v>0</v>
      </c>
      <c r="L51" s="175">
        <f>L38+L39+L40+L43+L44</f>
        <v>1956610</v>
      </c>
      <c r="M51" s="89"/>
      <c r="N51" s="89"/>
    </row>
    <row r="52" spans="1:14" x14ac:dyDescent="0.2">
      <c r="C52" s="545"/>
      <c r="I52" s="546"/>
      <c r="L52" s="547"/>
    </row>
    <row r="53" spans="1:14" x14ac:dyDescent="0.2">
      <c r="I53" s="545"/>
      <c r="L53" s="548"/>
    </row>
    <row r="54" spans="1:14" ht="19.149999999999999" customHeight="1" x14ac:dyDescent="0.2">
      <c r="A54" s="337" t="s">
        <v>369</v>
      </c>
      <c r="B54" s="337"/>
      <c r="C54" s="337"/>
      <c r="D54" s="337"/>
      <c r="E54" s="337"/>
      <c r="F54" s="337"/>
    </row>
    <row r="56" spans="1:14" ht="65.25" customHeight="1" x14ac:dyDescent="0.2">
      <c r="A56" s="182" t="s">
        <v>334</v>
      </c>
      <c r="B56" s="182" t="s">
        <v>370</v>
      </c>
      <c r="C56" s="182" t="s">
        <v>371</v>
      </c>
      <c r="D56" s="182" t="s">
        <v>372</v>
      </c>
      <c r="E56" s="182"/>
      <c r="F56" s="182"/>
    </row>
    <row r="57" spans="1:14" ht="38.25" x14ac:dyDescent="0.2">
      <c r="A57" s="182"/>
      <c r="B57" s="182"/>
      <c r="C57" s="182"/>
      <c r="D57" s="12" t="s">
        <v>338</v>
      </c>
      <c r="E57" s="12" t="s">
        <v>339</v>
      </c>
      <c r="F57" s="12" t="s">
        <v>373</v>
      </c>
    </row>
    <row r="58" spans="1:14" x14ac:dyDescent="0.2">
      <c r="A58" s="14">
        <v>1</v>
      </c>
      <c r="B58" s="12">
        <v>2</v>
      </c>
      <c r="C58" s="14">
        <v>3</v>
      </c>
      <c r="D58" s="12">
        <v>4</v>
      </c>
      <c r="E58" s="12">
        <v>5</v>
      </c>
      <c r="F58" s="12">
        <v>6</v>
      </c>
    </row>
    <row r="59" spans="1:14" ht="102" x14ac:dyDescent="0.2">
      <c r="A59" s="14" t="s">
        <v>374</v>
      </c>
      <c r="B59" s="12">
        <v>14</v>
      </c>
      <c r="C59" s="14">
        <v>67581</v>
      </c>
      <c r="D59" s="12">
        <v>0</v>
      </c>
      <c r="E59" s="12">
        <v>0</v>
      </c>
      <c r="F59" s="12">
        <v>0</v>
      </c>
    </row>
    <row r="60" spans="1:14" ht="89.25" x14ac:dyDescent="0.2">
      <c r="A60" s="14" t="s">
        <v>375</v>
      </c>
      <c r="B60" s="12">
        <v>6</v>
      </c>
      <c r="C60" s="14">
        <v>51213</v>
      </c>
      <c r="D60" s="12">
        <v>0</v>
      </c>
      <c r="E60" s="12">
        <v>0</v>
      </c>
      <c r="F60" s="12">
        <v>0</v>
      </c>
    </row>
    <row r="61" spans="1:14" ht="38.25" x14ac:dyDescent="0.2">
      <c r="A61" s="14" t="s">
        <v>376</v>
      </c>
      <c r="B61" s="12">
        <v>4</v>
      </c>
      <c r="C61" s="14">
        <v>81070</v>
      </c>
      <c r="D61" s="12">
        <v>0</v>
      </c>
      <c r="E61" s="12">
        <v>0</v>
      </c>
      <c r="F61" s="12">
        <v>0</v>
      </c>
    </row>
    <row r="62" spans="1:14" ht="25.5" x14ac:dyDescent="0.2">
      <c r="A62" s="14" t="s">
        <v>377</v>
      </c>
      <c r="B62" s="12">
        <v>0</v>
      </c>
      <c r="C62" s="14">
        <v>0</v>
      </c>
      <c r="D62" s="12">
        <v>0</v>
      </c>
      <c r="E62" s="12">
        <v>0</v>
      </c>
      <c r="F62" s="12">
        <v>0</v>
      </c>
    </row>
    <row r="63" spans="1:14" x14ac:dyDescent="0.2">
      <c r="A63" s="14" t="s">
        <v>378</v>
      </c>
      <c r="B63" s="12">
        <v>0</v>
      </c>
      <c r="C63" s="14">
        <v>0</v>
      </c>
      <c r="D63" s="12">
        <v>0</v>
      </c>
      <c r="E63" s="12">
        <v>0</v>
      </c>
      <c r="F63" s="12">
        <v>0</v>
      </c>
    </row>
    <row r="64" spans="1:14" x14ac:dyDescent="0.2">
      <c r="A64" s="14" t="s">
        <v>277</v>
      </c>
      <c r="B64" s="12">
        <v>24</v>
      </c>
      <c r="C64" s="14">
        <v>68439</v>
      </c>
      <c r="D64" s="12">
        <v>0</v>
      </c>
      <c r="E64" s="12">
        <v>0</v>
      </c>
      <c r="F64" s="12">
        <v>0</v>
      </c>
    </row>
  </sheetData>
  <mergeCells count="29">
    <mergeCell ref="A54:F54"/>
    <mergeCell ref="A56:A57"/>
    <mergeCell ref="B56:B57"/>
    <mergeCell ref="C56:C57"/>
    <mergeCell ref="D56:F56"/>
    <mergeCell ref="A29:L29"/>
    <mergeCell ref="A31:A33"/>
    <mergeCell ref="B31:B33"/>
    <mergeCell ref="C31:F31"/>
    <mergeCell ref="G31:H31"/>
    <mergeCell ref="I31:L31"/>
    <mergeCell ref="C32:C33"/>
    <mergeCell ref="D32:F32"/>
    <mergeCell ref="G32:G33"/>
    <mergeCell ref="H32:H33"/>
    <mergeCell ref="I32:L32"/>
    <mergeCell ref="A2:N2"/>
    <mergeCell ref="A4:N4"/>
    <mergeCell ref="A6:A8"/>
    <mergeCell ref="B6:B8"/>
    <mergeCell ref="C6:H6"/>
    <mergeCell ref="I6:L6"/>
    <mergeCell ref="M6:N6"/>
    <mergeCell ref="C7:E7"/>
    <mergeCell ref="F7:H7"/>
    <mergeCell ref="I7:I8"/>
    <mergeCell ref="J7:L7"/>
    <mergeCell ref="M7:M8"/>
    <mergeCell ref="N7:N8"/>
  </mergeCells>
  <pageMargins left="0.70866141732283472" right="0.70866141732283472" top="1.181102362204725" bottom="0.74803149606299213" header="0.31496062992125984" footer="0.31496062992125984"/>
  <pageSetup paperSize="9" scale="77" fitToHeight="0" orientation="landscape" r:id="rId1"/>
  <rowBreaks count="2" manualBreakCount="2">
    <brk id="28" max="13" man="1"/>
    <brk id="5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G8"/>
  <sheetViews>
    <sheetView workbookViewId="0">
      <selection activeCell="J12" sqref="J12"/>
    </sheetView>
  </sheetViews>
  <sheetFormatPr defaultColWidth="9" defaultRowHeight="14.25" x14ac:dyDescent="0.2"/>
  <cols>
    <col min="1" max="1" width="18.42578125" style="2" customWidth="1"/>
    <col min="2" max="2" width="15.140625" style="2" customWidth="1"/>
    <col min="3" max="3" width="16.42578125" style="2" customWidth="1"/>
    <col min="4" max="4" width="11.42578125" style="2" customWidth="1"/>
    <col min="5" max="5" width="13.42578125" style="2" customWidth="1"/>
    <col min="6" max="7" width="17.42578125" style="2" customWidth="1"/>
    <col min="8" max="16384" width="9" style="119"/>
  </cols>
  <sheetData>
    <row r="2" spans="1:7" ht="20.45" customHeight="1" x14ac:dyDescent="0.2">
      <c r="A2" s="201" t="s">
        <v>379</v>
      </c>
      <c r="B2" s="201"/>
      <c r="C2" s="201"/>
      <c r="D2" s="201"/>
      <c r="E2" s="201"/>
      <c r="F2" s="201"/>
      <c r="G2" s="201"/>
    </row>
    <row r="4" spans="1:7" ht="100.15" customHeight="1" x14ac:dyDescent="0.2">
      <c r="A4" s="213" t="s">
        <v>380</v>
      </c>
      <c r="B4" s="213" t="s">
        <v>381</v>
      </c>
      <c r="C4" s="213" t="s">
        <v>382</v>
      </c>
      <c r="D4" s="213"/>
      <c r="E4" s="213"/>
      <c r="F4" s="213" t="s">
        <v>383</v>
      </c>
      <c r="G4" s="213" t="s">
        <v>384</v>
      </c>
    </row>
    <row r="5" spans="1:7" x14ac:dyDescent="0.2">
      <c r="A5" s="213"/>
      <c r="B5" s="213"/>
      <c r="C5" s="52" t="s">
        <v>385</v>
      </c>
      <c r="D5" s="52" t="s">
        <v>210</v>
      </c>
      <c r="E5" s="52" t="s">
        <v>211</v>
      </c>
      <c r="F5" s="213"/>
      <c r="G5" s="213"/>
    </row>
    <row r="6" spans="1:7" x14ac:dyDescent="0.2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</row>
    <row r="7" spans="1:7" x14ac:dyDescent="0.2">
      <c r="A7" s="52">
        <v>0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</row>
    <row r="8" spans="1:7" x14ac:dyDescent="0.2">
      <c r="A8" s="52" t="s">
        <v>277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</sheetData>
  <mergeCells count="6">
    <mergeCell ref="A2:G2"/>
    <mergeCell ref="A4:A5"/>
    <mergeCell ref="B4:B5"/>
    <mergeCell ref="C4:E4"/>
    <mergeCell ref="F4:F5"/>
    <mergeCell ref="G4:G5"/>
  </mergeCells>
  <pageMargins left="0.70866141732283472" right="0.70866141732283472" top="1.18110236220472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8</vt:i4>
      </vt:variant>
    </vt:vector>
  </HeadingPairs>
  <TitlesOfParts>
    <vt:vector size="23" baseType="lpstr">
      <vt:lpstr>титул</vt:lpstr>
      <vt:lpstr>1.1_1.2</vt:lpstr>
      <vt:lpstr>1.3.</vt:lpstr>
      <vt:lpstr>1.4.</vt:lpstr>
      <vt:lpstr>1.5.</vt:lpstr>
      <vt:lpstr>1.6.</vt:lpstr>
      <vt:lpstr>1.7.</vt:lpstr>
      <vt:lpstr>1.8.</vt:lpstr>
      <vt:lpstr>1.9.</vt:lpstr>
      <vt:lpstr>2.1.</vt:lpstr>
      <vt:lpstr>2.2.</vt:lpstr>
      <vt:lpstr>2.3._2.4.</vt:lpstr>
      <vt:lpstr>2.5.</vt:lpstr>
      <vt:lpstr>2.6.</vt:lpstr>
      <vt:lpstr>2.7.</vt:lpstr>
      <vt:lpstr>'1.3.'!Область_печати</vt:lpstr>
      <vt:lpstr>'1.4.'!Область_печати</vt:lpstr>
      <vt:lpstr>'1.6.'!Область_печати</vt:lpstr>
      <vt:lpstr>'1.8.'!Область_печати</vt:lpstr>
      <vt:lpstr>'2.1.'!Область_печати</vt:lpstr>
      <vt:lpstr>'2.5.'!Область_печати</vt:lpstr>
      <vt:lpstr>'2.7.'!Область_печати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cp:lastPrinted>2026-06-24T09:55:05Z</cp:lastPrinted>
  <dcterms:created xsi:type="dcterms:W3CDTF">2015-06-05T18:19:34Z</dcterms:created>
  <dcterms:modified xsi:type="dcterms:W3CDTF">2026-06-24T09:57:14Z</dcterms:modified>
</cp:coreProperties>
</file>